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J13" i="1"/>
  <c r="I13" i="1"/>
  <c r="H13" i="1"/>
  <c r="G13" i="1"/>
  <c r="F13" i="1"/>
  <c r="F203" i="1" l="1"/>
  <c r="G203" i="1"/>
  <c r="H203" i="1"/>
  <c r="I203" i="1"/>
  <c r="J203" i="1"/>
  <c r="B204" i="1"/>
  <c r="F213" i="1"/>
  <c r="G213" i="1"/>
  <c r="H213" i="1"/>
  <c r="I213" i="1"/>
  <c r="J213" i="1"/>
  <c r="A214" i="1"/>
  <c r="B214" i="1"/>
  <c r="F214" i="1"/>
  <c r="F222" i="1"/>
  <c r="G222" i="1"/>
  <c r="H222" i="1"/>
  <c r="I222" i="1"/>
  <c r="J222" i="1"/>
  <c r="B223" i="1"/>
  <c r="F232" i="1"/>
  <c r="G232" i="1"/>
  <c r="G233" i="1" s="1"/>
  <c r="H232" i="1"/>
  <c r="I232" i="1"/>
  <c r="J232" i="1"/>
  <c r="A233" i="1"/>
  <c r="B233" i="1"/>
  <c r="F241" i="1"/>
  <c r="G241" i="1"/>
  <c r="H241" i="1"/>
  <c r="I241" i="1"/>
  <c r="J241" i="1"/>
  <c r="B242" i="1"/>
  <c r="F251" i="1"/>
  <c r="G251" i="1"/>
  <c r="H251" i="1"/>
  <c r="I251" i="1"/>
  <c r="J251" i="1"/>
  <c r="A252" i="1"/>
  <c r="B252" i="1"/>
  <c r="F260" i="1"/>
  <c r="G260" i="1"/>
  <c r="H260" i="1"/>
  <c r="I260" i="1"/>
  <c r="J260" i="1"/>
  <c r="B261" i="1"/>
  <c r="F270" i="1"/>
  <c r="G270" i="1"/>
  <c r="H270" i="1"/>
  <c r="I270" i="1"/>
  <c r="J270" i="1"/>
  <c r="A271" i="1"/>
  <c r="B271" i="1"/>
  <c r="J271" i="1"/>
  <c r="F279" i="1"/>
  <c r="G279" i="1"/>
  <c r="H279" i="1"/>
  <c r="I279" i="1"/>
  <c r="J279" i="1"/>
  <c r="B280" i="1"/>
  <c r="F289" i="1"/>
  <c r="F290" i="1" s="1"/>
  <c r="G289" i="1"/>
  <c r="G290" i="1" s="1"/>
  <c r="H289" i="1"/>
  <c r="I289" i="1"/>
  <c r="J289" i="1"/>
  <c r="A290" i="1"/>
  <c r="B290" i="1"/>
  <c r="J290" i="1"/>
  <c r="J214" i="1" l="1"/>
  <c r="I271" i="1"/>
  <c r="J233" i="1"/>
  <c r="G252" i="1"/>
  <c r="G271" i="1"/>
  <c r="H271" i="1"/>
  <c r="F271" i="1"/>
  <c r="H290" i="1"/>
  <c r="I290" i="1"/>
  <c r="J252" i="1"/>
  <c r="H252" i="1"/>
  <c r="F252" i="1"/>
  <c r="I252" i="1"/>
  <c r="I233" i="1"/>
  <c r="H233" i="1"/>
  <c r="F233" i="1"/>
  <c r="I214" i="1"/>
  <c r="G214" i="1"/>
  <c r="H214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J43" i="1" s="1"/>
  <c r="I42" i="1"/>
  <c r="I43" i="1" s="1"/>
  <c r="H42" i="1"/>
  <c r="G42" i="1"/>
  <c r="G43" i="1" s="1"/>
  <c r="F42" i="1"/>
  <c r="B33" i="1"/>
  <c r="A33" i="1"/>
  <c r="H43" i="1"/>
  <c r="F43" i="1"/>
  <c r="B24" i="1"/>
  <c r="A24" i="1"/>
  <c r="B14" i="1"/>
  <c r="A14" i="1"/>
  <c r="G23" i="1"/>
  <c r="H23" i="1"/>
  <c r="I23" i="1"/>
  <c r="J23" i="1"/>
  <c r="F23" i="1"/>
  <c r="H138" i="1" l="1"/>
  <c r="J81" i="1"/>
  <c r="I138" i="1"/>
  <c r="I62" i="1"/>
  <c r="G119" i="1"/>
  <c r="G291" i="1" s="1"/>
  <c r="J138" i="1"/>
  <c r="H195" i="1"/>
  <c r="G100" i="1"/>
  <c r="H176" i="1"/>
  <c r="J195" i="1"/>
  <c r="F81" i="1"/>
  <c r="H100" i="1"/>
  <c r="J119" i="1"/>
  <c r="J291" i="1" s="1"/>
  <c r="G157" i="1"/>
  <c r="I100" i="1"/>
  <c r="J176" i="1"/>
  <c r="G195" i="1"/>
  <c r="I195" i="1"/>
  <c r="I176" i="1"/>
  <c r="H157" i="1"/>
  <c r="H291" i="1" s="1"/>
  <c r="J157" i="1"/>
  <c r="H81" i="1"/>
  <c r="G81" i="1"/>
  <c r="I81" i="1"/>
  <c r="F62" i="1"/>
  <c r="H62" i="1"/>
  <c r="J62" i="1"/>
  <c r="G62" i="1"/>
  <c r="F119" i="1"/>
  <c r="F138" i="1"/>
  <c r="F157" i="1"/>
  <c r="F176" i="1"/>
  <c r="F195" i="1"/>
  <c r="I24" i="1"/>
  <c r="F24" i="1"/>
  <c r="J24" i="1"/>
  <c r="H24" i="1"/>
  <c r="G24" i="1"/>
  <c r="I291" i="1" l="1"/>
  <c r="F291" i="1"/>
</calcChain>
</file>

<file path=xl/sharedStrings.xml><?xml version="1.0" encoding="utf-8"?>
<sst xmlns="http://schemas.openxmlformats.org/spreadsheetml/2006/main" count="475" uniqueCount="102">
  <si>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</si>
  <si>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</si>
  <si>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</si>
  <si>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</si>
  <si>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</si>
  <si>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</si>
  <si>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</si>
  <si>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</si>
  <si>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</si>
  <si>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</si>
  <si>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</si>
  <si>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</si>
  <si>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</si>
  <si>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</si>
  <si>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</si>
  <si>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</si>
  <si>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</si>
  <si>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</si>
  <si>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</si>
  <si>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</si>
  <si>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</si>
  <si>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</si>
  <si>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</si>
  <si>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</si>
  <si>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</si>
  <si>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</si>
  <si>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</si>
  <si>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</si>
  <si>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</si>
  <si>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</si>
  <si>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</si>
  <si>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</si>
  <si>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</si>
  <si>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</si>
  <si>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</si>
  <si>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</si>
  <si>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200/20/5</t>
  </si>
  <si>
    <t>Бутерброд с маслом</t>
  </si>
  <si>
    <t>30/10</t>
  </si>
  <si>
    <t>Чай с сахаром</t>
  </si>
  <si>
    <t>200/15</t>
  </si>
  <si>
    <t>Сок</t>
  </si>
  <si>
    <t>Пр.</t>
  </si>
  <si>
    <t>Борщ с капустой и картофелем</t>
  </si>
  <si>
    <t>Плов из птицы</t>
  </si>
  <si>
    <t>50/100</t>
  </si>
  <si>
    <t>Компот из смеси сухофруктов</t>
  </si>
  <si>
    <t>Хлеб</t>
  </si>
  <si>
    <t>2/30</t>
  </si>
  <si>
    <t xml:space="preserve">Пр. </t>
  </si>
  <si>
    <t xml:space="preserve">Каша вязкая молочная из риса и пшена </t>
  </si>
  <si>
    <t>Сыр порциями</t>
  </si>
  <si>
    <t>Какао с молоком</t>
  </si>
  <si>
    <t>Фрукт свежий (яблоко)</t>
  </si>
  <si>
    <t>Суп картофельный с бобовыми</t>
  </si>
  <si>
    <t>Тефтели мясные</t>
  </si>
  <si>
    <t>60/50</t>
  </si>
  <si>
    <t>Макаронные изделия отварные</t>
  </si>
  <si>
    <t>Чай  с сахаром</t>
  </si>
  <si>
    <t xml:space="preserve">Котлета мясная </t>
  </si>
  <si>
    <t>Капуста тушеная</t>
  </si>
  <si>
    <t xml:space="preserve">Хлеб </t>
  </si>
  <si>
    <t xml:space="preserve">Пр </t>
  </si>
  <si>
    <t>Рассольник ленинградский</t>
  </si>
  <si>
    <t xml:space="preserve">Жаркое по-домашнему </t>
  </si>
  <si>
    <t>40/90</t>
  </si>
  <si>
    <t>Компот из свежих плодов</t>
  </si>
  <si>
    <t>Рыба отварная</t>
  </si>
  <si>
    <t>Пюре картофельное</t>
  </si>
  <si>
    <t>Чай с лимоном</t>
  </si>
  <si>
    <t>200/15/7</t>
  </si>
  <si>
    <t>Суп картофельный с макаронными изделиями</t>
  </si>
  <si>
    <t>Омлет натуральный</t>
  </si>
  <si>
    <t>Кофейный напиток с молоком</t>
  </si>
  <si>
    <t xml:space="preserve">Гуляш </t>
  </si>
  <si>
    <t>50/50</t>
  </si>
  <si>
    <t>Каша гречневая вязкая</t>
  </si>
  <si>
    <t>Щи из свежей капусты с картофелем</t>
  </si>
  <si>
    <t xml:space="preserve">Рагу из птицы </t>
  </si>
  <si>
    <t>50/125</t>
  </si>
  <si>
    <t>Птица отварная</t>
  </si>
  <si>
    <t xml:space="preserve">Макаронные изделия отварные </t>
  </si>
  <si>
    <t xml:space="preserve">Печень  по-строгановски </t>
  </si>
  <si>
    <t xml:space="preserve">Запеканка из творога </t>
  </si>
  <si>
    <t>Батон</t>
  </si>
  <si>
    <t>Суп картофельный с крупой</t>
  </si>
  <si>
    <t>250</t>
  </si>
  <si>
    <t>Салат из свеклы отварной</t>
  </si>
  <si>
    <t>Каша рисовая вязкая</t>
  </si>
  <si>
    <t>Суп молочный с макаронными изделиями</t>
  </si>
  <si>
    <t xml:space="preserve">Запеканка картофельная с мясом </t>
  </si>
  <si>
    <t>Компот из плодов или ягод сушеных</t>
  </si>
  <si>
    <t>Сосиска отварная</t>
  </si>
  <si>
    <t>100/10</t>
  </si>
  <si>
    <t>Борщ с картофелем</t>
  </si>
  <si>
    <t>Суп картофельный</t>
  </si>
  <si>
    <t>Яйцо вареное</t>
  </si>
  <si>
    <t>Кисель плодово-ягодный</t>
  </si>
  <si>
    <t xml:space="preserve">Плов </t>
  </si>
  <si>
    <t>директор</t>
  </si>
  <si>
    <t>Егоренкова М.М.</t>
  </si>
  <si>
    <t>МБОУ "Средняя школа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</si>
</sst>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left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/>
      <protection locked="0"/>
    </xf>
    <xf numFmtId="49" fontId="10" fillId="0" borderId="2" xfId="0" applyNumberFormat="1" applyFont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0" fillId="0" borderId="2" xfId="0" applyFont="1" applyBorder="1" applyAlignment="1" applyProtection="1">
      <alignment horizontal="left" wrapText="1"/>
      <protection locked="0"/>
    </xf>
    <xf numFmtId="2" fontId="10" fillId="0" borderId="2" xfId="0" applyNumberFormat="1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justify" vertical="center" wrapText="1"/>
      <protection locked="0"/>
    </xf>
    <xf numFmtId="2" fontId="10" fillId="0" borderId="2" xfId="0" applyNumberFormat="1" applyFont="1" applyBorder="1" applyAlignment="1" applyProtection="1">
      <alignment horizontal="justify" vertical="center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2" xfId="0" applyFont="1" applyBorder="1" applyAlignment="1" applyProtection="1">
      <alignment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0" fillId="5" borderId="2" xfId="0" applyFont="1" applyFill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vertical="top"/>
    </xf>
    <xf numFmtId="0" fontId="10" fillId="5" borderId="2" xfId="0" applyFont="1" applyFill="1" applyBorder="1" applyAlignment="1">
      <alignment horizontal="left"/>
    </xf>
    <xf numFmtId="0" fontId="10" fillId="0" borderId="2" xfId="0" applyFont="1" applyBorder="1"/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justify" vertical="center" wrapText="1"/>
    </xf>
    <xf numFmtId="0" fontId="10" fillId="0" borderId="25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89" t="s">
        <v>101</v>
      </c>
      <c r="D1" s="90"/>
      <c r="E1" s="90"/>
      <c r="F1" s="13" t="s">
        <v>16</v>
      </c>
      <c r="G1" s="2" t="s">
        <v>17</v>
      </c>
      <c r="H1" s="91" t="s">
        <v>99</v>
      </c>
      <c r="I1" s="91"/>
      <c r="J1" s="91"/>
      <c r="K1" s="91"/>
    </row>
    <row r="2" spans="1:11" ht="17.399999999999999" x14ac:dyDescent="0.25">
      <c r="A2" s="36" t="s">
        <v>6</v>
      </c>
      <c r="C2" s="2"/>
      <c r="G2" s="2" t="s">
        <v>18</v>
      </c>
      <c r="H2" s="91" t="s">
        <v>100</v>
      </c>
      <c r="I2" s="91"/>
      <c r="J2" s="91"/>
      <c r="K2" s="91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92"/>
      <c r="I3" s="92"/>
      <c r="J3" s="92"/>
      <c r="K3" s="92"/>
    </row>
    <row r="4" spans="1:11" ht="13.5" thickBot="1" x14ac:dyDescent="0.25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6" x14ac:dyDescent="0.3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 t="s">
        <v>36</v>
      </c>
      <c r="G6" s="49">
        <v>14.88</v>
      </c>
      <c r="H6" s="49">
        <v>13.9</v>
      </c>
      <c r="I6" s="49">
        <v>37.5</v>
      </c>
      <c r="J6" s="49">
        <v>369</v>
      </c>
      <c r="K6" s="49">
        <v>204</v>
      </c>
    </row>
    <row r="7" spans="1:11" ht="15.6" x14ac:dyDescent="0.3">
      <c r="A7" s="24"/>
      <c r="B7" s="16"/>
      <c r="C7" s="11"/>
      <c r="D7" s="6"/>
      <c r="E7" s="49" t="s">
        <v>37</v>
      </c>
      <c r="F7" s="50" t="s">
        <v>38</v>
      </c>
      <c r="G7" s="49">
        <v>2.76</v>
      </c>
      <c r="H7" s="49">
        <v>7.49</v>
      </c>
      <c r="I7" s="49">
        <v>14.89</v>
      </c>
      <c r="J7" s="49">
        <v>136</v>
      </c>
      <c r="K7" s="49">
        <v>1</v>
      </c>
    </row>
    <row r="8" spans="1:11" ht="15.6" x14ac:dyDescent="0.3">
      <c r="A8" s="24"/>
      <c r="B8" s="16"/>
      <c r="C8" s="11"/>
      <c r="D8" s="7" t="s">
        <v>22</v>
      </c>
      <c r="E8" s="49" t="s">
        <v>39</v>
      </c>
      <c r="F8" s="49" t="s">
        <v>40</v>
      </c>
      <c r="G8" s="49">
        <v>7.0000000000000007E-2</v>
      </c>
      <c r="H8" s="49">
        <v>0.02</v>
      </c>
      <c r="I8" s="49">
        <v>15</v>
      </c>
      <c r="J8" s="49">
        <v>60</v>
      </c>
      <c r="K8" s="49">
        <v>376</v>
      </c>
    </row>
    <row r="9" spans="1:11" ht="15.6" x14ac:dyDescent="0.3">
      <c r="A9" s="24"/>
      <c r="B9" s="16"/>
      <c r="C9" s="11"/>
      <c r="D9" s="7" t="s">
        <v>23</v>
      </c>
      <c r="E9" s="49" t="s">
        <v>41</v>
      </c>
      <c r="F9" s="49">
        <v>200</v>
      </c>
      <c r="G9" s="49">
        <v>1</v>
      </c>
      <c r="H9" s="49">
        <v>0.2</v>
      </c>
      <c r="I9" s="49">
        <v>20.2</v>
      </c>
      <c r="J9" s="49">
        <v>92</v>
      </c>
      <c r="K9" s="49" t="s">
        <v>42</v>
      </c>
    </row>
    <row r="10" spans="1:11" ht="15.6" x14ac:dyDescent="0.3">
      <c r="A10" s="24"/>
      <c r="B10" s="16"/>
      <c r="C10" s="11"/>
      <c r="D10" s="7" t="s">
        <v>24</v>
      </c>
      <c r="E10" s="51"/>
      <c r="F10" s="49"/>
      <c r="G10" s="49"/>
      <c r="H10" s="49"/>
      <c r="I10" s="49"/>
      <c r="J10" s="49"/>
      <c r="K10" s="49"/>
    </row>
    <row r="11" spans="1:11" ht="15" x14ac:dyDescent="0.25">
      <c r="A11" s="24"/>
      <c r="B11" s="16"/>
      <c r="C11" s="11"/>
      <c r="D11" s="6"/>
      <c r="E11" s="51"/>
      <c r="F11" s="52"/>
      <c r="G11" s="52"/>
      <c r="H11" s="52"/>
      <c r="I11" s="52"/>
      <c r="J11" s="52"/>
      <c r="K11" s="53"/>
    </row>
    <row r="12" spans="1:11" ht="15" x14ac:dyDescent="0.25">
      <c r="A12" s="24"/>
      <c r="B12" s="16"/>
      <c r="C12" s="11"/>
      <c r="D12" s="6"/>
      <c r="E12" s="51"/>
      <c r="F12" s="52"/>
      <c r="G12" s="52"/>
      <c r="H12" s="52"/>
      <c r="I12" s="52"/>
      <c r="J12" s="52"/>
      <c r="K12" s="53"/>
    </row>
    <row r="13" spans="1:11" ht="14.4" x14ac:dyDescent="0.3">
      <c r="A13" s="25"/>
      <c r="B13" s="18"/>
      <c r="C13" s="8"/>
      <c r="D13" s="19" t="s">
        <v>33</v>
      </c>
      <c r="E13" s="54"/>
      <c r="F13" s="55">
        <f>SUM(F6:F12)</f>
        <v>200</v>
      </c>
      <c r="G13" s="55">
        <f t="shared" ref="G13:J13" si="0">SUM(G6:G12)</f>
        <v>18.71</v>
      </c>
      <c r="H13" s="55">
        <f t="shared" si="0"/>
        <v>21.61</v>
      </c>
      <c r="I13" s="55">
        <f t="shared" si="0"/>
        <v>87.59</v>
      </c>
      <c r="J13" s="55">
        <f t="shared" si="0"/>
        <v>657</v>
      </c>
      <c r="K13" s="56"/>
    </row>
    <row r="14" spans="1:11" ht="15.6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9" t="s">
        <v>43</v>
      </c>
      <c r="F14" s="49">
        <v>250</v>
      </c>
      <c r="G14" s="49">
        <v>1.8</v>
      </c>
      <c r="H14" s="49">
        <v>4.92</v>
      </c>
      <c r="I14" s="49">
        <v>10.93</v>
      </c>
      <c r="J14" s="49">
        <v>103.75</v>
      </c>
      <c r="K14" s="49">
        <v>82</v>
      </c>
    </row>
    <row r="15" spans="1:11" ht="15.6" x14ac:dyDescent="0.3">
      <c r="A15" s="24"/>
      <c r="B15" s="16"/>
      <c r="C15" s="11"/>
      <c r="D15" s="7" t="s">
        <v>27</v>
      </c>
      <c r="E15" s="57" t="s">
        <v>44</v>
      </c>
      <c r="F15" s="49" t="s">
        <v>45</v>
      </c>
      <c r="G15" s="49">
        <v>11.53</v>
      </c>
      <c r="H15" s="49">
        <v>11.33</v>
      </c>
      <c r="I15" s="49">
        <v>23.79</v>
      </c>
      <c r="J15" s="49">
        <v>251.33</v>
      </c>
      <c r="K15" s="49">
        <v>291</v>
      </c>
    </row>
    <row r="16" spans="1:11" ht="15.6" x14ac:dyDescent="0.3">
      <c r="A16" s="24"/>
      <c r="B16" s="16"/>
      <c r="C16" s="11"/>
      <c r="D16" s="7" t="s">
        <v>28</v>
      </c>
      <c r="E16" s="49" t="s">
        <v>46</v>
      </c>
      <c r="F16" s="49">
        <v>200</v>
      </c>
      <c r="G16" s="49">
        <v>1.77</v>
      </c>
      <c r="H16" s="49">
        <v>0.33</v>
      </c>
      <c r="I16" s="49">
        <v>14.04</v>
      </c>
      <c r="J16" s="49">
        <v>132.80000000000001</v>
      </c>
      <c r="K16" s="49">
        <v>349</v>
      </c>
    </row>
    <row r="17" spans="1:11" ht="15.6" x14ac:dyDescent="0.3">
      <c r="A17" s="24"/>
      <c r="B17" s="16"/>
      <c r="C17" s="11"/>
      <c r="D17" s="7" t="s">
        <v>29</v>
      </c>
      <c r="E17" s="49" t="s">
        <v>47</v>
      </c>
      <c r="F17" s="50" t="s">
        <v>48</v>
      </c>
      <c r="G17" s="49">
        <v>3.54</v>
      </c>
      <c r="H17" s="49">
        <v>0.66</v>
      </c>
      <c r="I17" s="49">
        <v>28.08</v>
      </c>
      <c r="J17" s="49">
        <v>136.19999999999999</v>
      </c>
      <c r="K17" s="49" t="s">
        <v>49</v>
      </c>
    </row>
    <row r="18" spans="1:11" ht="14.4" x14ac:dyDescent="0.3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450</v>
      </c>
      <c r="G23" s="20">
        <f t="shared" ref="G23:J23" si="1">SUM(G14:G22)</f>
        <v>18.64</v>
      </c>
      <c r="H23" s="20">
        <f t="shared" si="1"/>
        <v>17.239999999999998</v>
      </c>
      <c r="I23" s="20">
        <f t="shared" si="1"/>
        <v>76.84</v>
      </c>
      <c r="J23" s="20">
        <f t="shared" si="1"/>
        <v>624.08000000000004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87" t="s">
        <v>4</v>
      </c>
      <c r="D24" s="88"/>
      <c r="E24" s="32"/>
      <c r="F24" s="33">
        <f>F13+F23</f>
        <v>650</v>
      </c>
      <c r="G24" s="33">
        <f t="shared" ref="G24:J24" si="2">G13+G23</f>
        <v>37.35</v>
      </c>
      <c r="H24" s="33">
        <f t="shared" si="2"/>
        <v>38.849999999999994</v>
      </c>
      <c r="I24" s="33">
        <f t="shared" si="2"/>
        <v>164.43</v>
      </c>
      <c r="J24" s="33">
        <f t="shared" si="2"/>
        <v>1281.08</v>
      </c>
      <c r="K24" s="33"/>
    </row>
    <row r="25" spans="1:11" ht="15.6" x14ac:dyDescent="0.3">
      <c r="A25" s="15">
        <v>1</v>
      </c>
      <c r="B25" s="16">
        <v>2</v>
      </c>
      <c r="C25" s="23" t="s">
        <v>20</v>
      </c>
      <c r="D25" s="5" t="s">
        <v>21</v>
      </c>
      <c r="E25" s="49" t="s">
        <v>50</v>
      </c>
      <c r="F25" s="49">
        <v>210</v>
      </c>
      <c r="G25" s="58">
        <v>6.08</v>
      </c>
      <c r="H25" s="49">
        <v>6.18</v>
      </c>
      <c r="I25" s="49">
        <v>43.33</v>
      </c>
      <c r="J25" s="59">
        <v>285</v>
      </c>
      <c r="K25" s="49">
        <v>175</v>
      </c>
    </row>
    <row r="26" spans="1:11" ht="15.6" x14ac:dyDescent="0.3">
      <c r="A26" s="15"/>
      <c r="B26" s="16"/>
      <c r="C26" s="11"/>
      <c r="D26" s="6"/>
      <c r="E26" s="60" t="s">
        <v>37</v>
      </c>
      <c r="F26" s="50" t="s">
        <v>38</v>
      </c>
      <c r="G26" s="49">
        <v>2.76</v>
      </c>
      <c r="H26" s="49">
        <v>7.49</v>
      </c>
      <c r="I26" s="49">
        <v>14.89</v>
      </c>
      <c r="J26" s="49">
        <v>136</v>
      </c>
      <c r="K26" s="49">
        <v>1</v>
      </c>
    </row>
    <row r="27" spans="1:11" ht="15.6" x14ac:dyDescent="0.3">
      <c r="A27" s="15"/>
      <c r="B27" s="16"/>
      <c r="C27" s="11"/>
      <c r="D27" s="7" t="s">
        <v>22</v>
      </c>
      <c r="E27" s="60" t="s">
        <v>51</v>
      </c>
      <c r="F27" s="60">
        <v>30</v>
      </c>
      <c r="G27" s="61">
        <v>5.26</v>
      </c>
      <c r="H27" s="60">
        <v>5.32</v>
      </c>
      <c r="I27" s="60">
        <v>0</v>
      </c>
      <c r="J27" s="59">
        <v>38.659999999999997</v>
      </c>
      <c r="K27" s="49">
        <v>15</v>
      </c>
    </row>
    <row r="28" spans="1:11" ht="15.6" x14ac:dyDescent="0.3">
      <c r="A28" s="15"/>
      <c r="B28" s="16"/>
      <c r="C28" s="11"/>
      <c r="D28" s="7" t="s">
        <v>23</v>
      </c>
      <c r="E28" s="49" t="s">
        <v>52</v>
      </c>
      <c r="F28" s="49">
        <v>200</v>
      </c>
      <c r="G28" s="49">
        <v>2.0699999999999998</v>
      </c>
      <c r="H28" s="49">
        <v>1.54</v>
      </c>
      <c r="I28" s="49">
        <v>17.579999999999998</v>
      </c>
      <c r="J28" s="49">
        <v>118.36</v>
      </c>
      <c r="K28" s="49">
        <v>382</v>
      </c>
    </row>
    <row r="29" spans="1:11" ht="15.6" x14ac:dyDescent="0.3">
      <c r="A29" s="15"/>
      <c r="B29" s="16"/>
      <c r="C29" s="11"/>
      <c r="D29" s="7" t="s">
        <v>24</v>
      </c>
      <c r="E29" s="49" t="s">
        <v>53</v>
      </c>
      <c r="F29" s="49">
        <v>200</v>
      </c>
      <c r="G29" s="49">
        <v>1</v>
      </c>
      <c r="H29" s="49">
        <v>0</v>
      </c>
      <c r="I29" s="49">
        <v>26.75</v>
      </c>
      <c r="J29" s="49">
        <v>105</v>
      </c>
      <c r="K29" s="49" t="s">
        <v>42</v>
      </c>
    </row>
    <row r="30" spans="1:11" ht="15.75" x14ac:dyDescent="0.25">
      <c r="A30" s="15"/>
      <c r="B30" s="16"/>
      <c r="C30" s="11"/>
      <c r="D30" s="6"/>
      <c r="E30" s="62"/>
      <c r="F30" s="49"/>
      <c r="G30" s="58"/>
      <c r="H30" s="58"/>
      <c r="I30" s="58"/>
      <c r="J30" s="58"/>
      <c r="K30" s="49"/>
    </row>
    <row r="31" spans="1:11" ht="15" x14ac:dyDescent="0.25">
      <c r="A31" s="15"/>
      <c r="B31" s="16"/>
      <c r="C31" s="11"/>
      <c r="D31" s="6"/>
      <c r="E31" s="51"/>
      <c r="F31" s="52"/>
      <c r="G31" s="52"/>
      <c r="H31" s="52"/>
      <c r="I31" s="52"/>
      <c r="J31" s="52"/>
      <c r="K31" s="53"/>
    </row>
    <row r="32" spans="1:11" ht="14.4" x14ac:dyDescent="0.3">
      <c r="A32" s="17"/>
      <c r="B32" s="18"/>
      <c r="C32" s="8"/>
      <c r="D32" s="19" t="s">
        <v>33</v>
      </c>
      <c r="E32" s="54"/>
      <c r="F32" s="55">
        <f>SUM(F25:F31)</f>
        <v>640</v>
      </c>
      <c r="G32" s="55">
        <f t="shared" ref="G32:J32" si="3">SUM(G25:G31)</f>
        <v>17.169999999999998</v>
      </c>
      <c r="H32" s="55">
        <f t="shared" si="3"/>
        <v>20.53</v>
      </c>
      <c r="I32" s="55">
        <f t="shared" si="3"/>
        <v>102.55</v>
      </c>
      <c r="J32" s="55">
        <f t="shared" si="3"/>
        <v>683.02</v>
      </c>
      <c r="K32" s="5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3"/>
    </row>
    <row r="34" spans="1:11" ht="15.6" x14ac:dyDescent="0.3">
      <c r="A34" s="15"/>
      <c r="B34" s="16"/>
      <c r="C34" s="11"/>
      <c r="D34" s="7" t="s">
        <v>27</v>
      </c>
      <c r="E34" s="63" t="s">
        <v>54</v>
      </c>
      <c r="F34" s="49">
        <v>250</v>
      </c>
      <c r="G34" s="49">
        <v>4.3899999999999997</v>
      </c>
      <c r="H34" s="49">
        <v>4.21</v>
      </c>
      <c r="I34" s="49">
        <v>13.22</v>
      </c>
      <c r="J34" s="49">
        <v>118.6</v>
      </c>
      <c r="K34" s="49">
        <v>102</v>
      </c>
    </row>
    <row r="35" spans="1:11" ht="15.6" x14ac:dyDescent="0.3">
      <c r="A35" s="15"/>
      <c r="B35" s="16"/>
      <c r="C35" s="11"/>
      <c r="D35" s="7" t="s">
        <v>28</v>
      </c>
      <c r="E35" s="64" t="s">
        <v>55</v>
      </c>
      <c r="F35" s="65" t="s">
        <v>56</v>
      </c>
      <c r="G35" s="65">
        <v>8.8699999999999992</v>
      </c>
      <c r="H35" s="65">
        <v>9.83</v>
      </c>
      <c r="I35" s="65">
        <v>11.71</v>
      </c>
      <c r="J35" s="65">
        <v>171</v>
      </c>
      <c r="K35" s="65">
        <v>286</v>
      </c>
    </row>
    <row r="36" spans="1:11" ht="15.6" x14ac:dyDescent="0.3">
      <c r="A36" s="15"/>
      <c r="B36" s="16"/>
      <c r="C36" s="11"/>
      <c r="D36" s="7" t="s">
        <v>29</v>
      </c>
      <c r="E36" s="49" t="s">
        <v>57</v>
      </c>
      <c r="F36" s="49">
        <v>150</v>
      </c>
      <c r="G36" s="49">
        <v>5.46</v>
      </c>
      <c r="H36" s="49">
        <v>5.79</v>
      </c>
      <c r="I36" s="49">
        <v>30.46</v>
      </c>
      <c r="J36" s="49">
        <v>145.72</v>
      </c>
      <c r="K36" s="49">
        <v>309</v>
      </c>
    </row>
    <row r="37" spans="1:11" ht="15.6" x14ac:dyDescent="0.3">
      <c r="A37" s="15"/>
      <c r="B37" s="16"/>
      <c r="C37" s="11"/>
      <c r="D37" s="7" t="s">
        <v>30</v>
      </c>
      <c r="E37" s="49" t="s">
        <v>58</v>
      </c>
      <c r="F37" s="49" t="s">
        <v>40</v>
      </c>
      <c r="G37" s="49">
        <v>7.0000000000000007E-2</v>
      </c>
      <c r="H37" s="49">
        <v>0.02</v>
      </c>
      <c r="I37" s="49">
        <v>15</v>
      </c>
      <c r="J37" s="49">
        <v>60</v>
      </c>
      <c r="K37" s="49">
        <v>376</v>
      </c>
    </row>
    <row r="38" spans="1:11" ht="15.6" x14ac:dyDescent="0.3">
      <c r="A38" s="15"/>
      <c r="B38" s="16"/>
      <c r="C38" s="11"/>
      <c r="D38" s="7" t="s">
        <v>31</v>
      </c>
      <c r="E38" s="49" t="s">
        <v>47</v>
      </c>
      <c r="F38" s="50" t="s">
        <v>48</v>
      </c>
      <c r="G38" s="49">
        <v>3.54</v>
      </c>
      <c r="H38" s="49">
        <v>0.66</v>
      </c>
      <c r="I38" s="49">
        <v>28.08</v>
      </c>
      <c r="J38" s="49">
        <v>136.19999999999999</v>
      </c>
      <c r="K38" s="49" t="s">
        <v>42</v>
      </c>
    </row>
    <row r="39" spans="1:11" ht="14.4" x14ac:dyDescent="0.3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400</v>
      </c>
      <c r="G42" s="20">
        <f t="shared" ref="G42" si="4">SUM(G33:G41)</f>
        <v>22.33</v>
      </c>
      <c r="H42" s="20">
        <f t="shared" ref="H42" si="5">SUM(H33:H41)</f>
        <v>20.509999999999998</v>
      </c>
      <c r="I42" s="20">
        <f t="shared" ref="I42" si="6">SUM(I33:I41)</f>
        <v>98.47</v>
      </c>
      <c r="J42" s="20">
        <f t="shared" ref="J42" si="7">SUM(J33:J41)</f>
        <v>631.52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87" t="s">
        <v>4</v>
      </c>
      <c r="D43" s="88"/>
      <c r="E43" s="32"/>
      <c r="F43" s="33">
        <f>F32+F42</f>
        <v>1040</v>
      </c>
      <c r="G43" s="33">
        <f t="shared" ref="G43" si="8">G32+G42</f>
        <v>39.5</v>
      </c>
      <c r="H43" s="33">
        <f t="shared" ref="H43" si="9">H32+H42</f>
        <v>41.04</v>
      </c>
      <c r="I43" s="33">
        <f t="shared" ref="I43" si="10">I32+I42</f>
        <v>201.01999999999998</v>
      </c>
      <c r="J43" s="33">
        <f t="shared" ref="J43" si="11">J32+J42</f>
        <v>1314.54</v>
      </c>
      <c r="K43" s="33"/>
    </row>
    <row r="44" spans="1:11" ht="15.6" x14ac:dyDescent="0.3">
      <c r="A44" s="21">
        <v>1</v>
      </c>
      <c r="B44" s="22">
        <v>3</v>
      </c>
      <c r="C44" s="23" t="s">
        <v>20</v>
      </c>
      <c r="D44" s="5" t="s">
        <v>21</v>
      </c>
      <c r="E44" s="48" t="s">
        <v>59</v>
      </c>
      <c r="F44" s="49">
        <v>80</v>
      </c>
      <c r="G44" s="49">
        <v>14.96</v>
      </c>
      <c r="H44" s="49">
        <v>33.090000000000003</v>
      </c>
      <c r="I44" s="49">
        <v>15.3</v>
      </c>
      <c r="J44" s="49">
        <v>422.02</v>
      </c>
      <c r="K44" s="49">
        <v>268</v>
      </c>
    </row>
    <row r="45" spans="1:11" ht="15.6" x14ac:dyDescent="0.3">
      <c r="A45" s="24"/>
      <c r="B45" s="16"/>
      <c r="C45" s="11"/>
      <c r="D45" s="6"/>
      <c r="E45" s="66" t="s">
        <v>60</v>
      </c>
      <c r="F45" s="67">
        <v>180</v>
      </c>
      <c r="G45" s="67">
        <v>3.77</v>
      </c>
      <c r="H45" s="67">
        <v>5.83</v>
      </c>
      <c r="I45" s="67">
        <v>16.97</v>
      </c>
      <c r="J45" s="49">
        <v>135.18</v>
      </c>
      <c r="K45" s="49">
        <v>321</v>
      </c>
    </row>
    <row r="46" spans="1:11" ht="15.6" x14ac:dyDescent="0.3">
      <c r="A46" s="24"/>
      <c r="B46" s="16"/>
      <c r="C46" s="11"/>
      <c r="D46" s="7" t="s">
        <v>22</v>
      </c>
      <c r="E46" s="49" t="s">
        <v>46</v>
      </c>
      <c r="F46" s="49">
        <v>200</v>
      </c>
      <c r="G46" s="49">
        <v>1.77</v>
      </c>
      <c r="H46" s="49">
        <v>0.33</v>
      </c>
      <c r="I46" s="49">
        <v>14.04</v>
      </c>
      <c r="J46" s="49">
        <v>132.80000000000001</v>
      </c>
      <c r="K46" s="49">
        <v>349</v>
      </c>
    </row>
    <row r="47" spans="1:11" ht="15.6" x14ac:dyDescent="0.3">
      <c r="A47" s="24"/>
      <c r="B47" s="16"/>
      <c r="C47" s="11"/>
      <c r="D47" s="7" t="s">
        <v>23</v>
      </c>
      <c r="E47" s="68" t="s">
        <v>61</v>
      </c>
      <c r="F47" s="68">
        <v>30</v>
      </c>
      <c r="G47" s="69">
        <v>1.77</v>
      </c>
      <c r="H47" s="69">
        <v>0.33</v>
      </c>
      <c r="I47" s="69">
        <v>14.04</v>
      </c>
      <c r="J47" s="70">
        <v>68.099999999999994</v>
      </c>
      <c r="K47" s="49" t="s">
        <v>62</v>
      </c>
    </row>
    <row r="48" spans="1:11" ht="14.4" x14ac:dyDescent="0.3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4" x14ac:dyDescent="0.3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2">SUM(G44:G50)</f>
        <v>22.27</v>
      </c>
      <c r="H51" s="20">
        <f t="shared" ref="H51" si="13">SUM(H44:H50)</f>
        <v>39.58</v>
      </c>
      <c r="I51" s="20">
        <f t="shared" ref="I51" si="14">SUM(I44:I50)</f>
        <v>60.349999999999994</v>
      </c>
      <c r="J51" s="20">
        <f t="shared" ref="J51" si="15">SUM(J44:J50)</f>
        <v>758.1</v>
      </c>
      <c r="K51" s="26"/>
    </row>
    <row r="52" spans="1:11" ht="15.6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63</v>
      </c>
      <c r="F52" s="49">
        <v>250</v>
      </c>
      <c r="G52" s="49">
        <v>2</v>
      </c>
      <c r="H52" s="49">
        <v>5.09</v>
      </c>
      <c r="I52" s="49">
        <v>11.98</v>
      </c>
      <c r="J52" s="49">
        <v>107.25</v>
      </c>
      <c r="K52" s="49">
        <v>96</v>
      </c>
    </row>
    <row r="53" spans="1:11" ht="15.6" x14ac:dyDescent="0.3">
      <c r="A53" s="24"/>
      <c r="B53" s="16"/>
      <c r="C53" s="11"/>
      <c r="D53" s="7" t="s">
        <v>27</v>
      </c>
      <c r="E53" s="71" t="s">
        <v>64</v>
      </c>
      <c r="F53" s="49" t="s">
        <v>65</v>
      </c>
      <c r="G53" s="49">
        <v>7.3</v>
      </c>
      <c r="H53" s="49">
        <v>16.5</v>
      </c>
      <c r="I53" s="49">
        <v>18.579999999999998</v>
      </c>
      <c r="J53" s="49">
        <v>284.51</v>
      </c>
      <c r="K53" s="49">
        <v>259</v>
      </c>
    </row>
    <row r="54" spans="1:11" ht="15.6" x14ac:dyDescent="0.3">
      <c r="A54" s="24"/>
      <c r="B54" s="16"/>
      <c r="C54" s="11"/>
      <c r="D54" s="7" t="s">
        <v>28</v>
      </c>
      <c r="E54" s="49" t="s">
        <v>66</v>
      </c>
      <c r="F54" s="49">
        <v>200</v>
      </c>
      <c r="G54" s="49">
        <v>0.16</v>
      </c>
      <c r="H54" s="49">
        <v>0.16</v>
      </c>
      <c r="I54" s="49">
        <v>27.88</v>
      </c>
      <c r="J54" s="49">
        <v>114.6</v>
      </c>
      <c r="K54" s="49">
        <v>342</v>
      </c>
    </row>
    <row r="55" spans="1:11" ht="15.6" x14ac:dyDescent="0.3">
      <c r="A55" s="24"/>
      <c r="B55" s="16"/>
      <c r="C55" s="11"/>
      <c r="D55" s="7" t="s">
        <v>29</v>
      </c>
      <c r="E55" s="49" t="s">
        <v>47</v>
      </c>
      <c r="F55" s="50" t="s">
        <v>48</v>
      </c>
      <c r="G55" s="49">
        <v>3.54</v>
      </c>
      <c r="H55" s="49">
        <v>0.66</v>
      </c>
      <c r="I55" s="49">
        <v>28.08</v>
      </c>
      <c r="J55" s="49">
        <v>136.19999999999999</v>
      </c>
      <c r="K55" s="49" t="s">
        <v>42</v>
      </c>
    </row>
    <row r="56" spans="1:11" ht="14.4" x14ac:dyDescent="0.3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450</v>
      </c>
      <c r="G61" s="20">
        <f t="shared" ref="G61" si="16">SUM(G52:G60)</f>
        <v>13</v>
      </c>
      <c r="H61" s="20">
        <f t="shared" ref="H61" si="17">SUM(H52:H60)</f>
        <v>22.41</v>
      </c>
      <c r="I61" s="20">
        <f t="shared" ref="I61" si="18">SUM(I52:I60)</f>
        <v>86.52</v>
      </c>
      <c r="J61" s="20">
        <f t="shared" ref="J61" si="19">SUM(J52:J60)</f>
        <v>642.55999999999995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87" t="s">
        <v>4</v>
      </c>
      <c r="D62" s="88"/>
      <c r="E62" s="32"/>
      <c r="F62" s="33">
        <f>F51+F61</f>
        <v>940</v>
      </c>
      <c r="G62" s="33">
        <f t="shared" ref="G62" si="20">G51+G61</f>
        <v>35.269999999999996</v>
      </c>
      <c r="H62" s="33">
        <f t="shared" ref="H62" si="21">H51+H61</f>
        <v>61.989999999999995</v>
      </c>
      <c r="I62" s="33">
        <f t="shared" ref="I62" si="22">I51+I61</f>
        <v>146.87</v>
      </c>
      <c r="J62" s="33">
        <f t="shared" ref="J62" si="23">J51+J61</f>
        <v>1400.6599999999999</v>
      </c>
      <c r="K62" s="33"/>
    </row>
    <row r="63" spans="1:11" ht="15.6" x14ac:dyDescent="0.3">
      <c r="A63" s="21">
        <v>1</v>
      </c>
      <c r="B63" s="22">
        <v>4</v>
      </c>
      <c r="C63" s="23" t="s">
        <v>20</v>
      </c>
      <c r="D63" s="5" t="s">
        <v>21</v>
      </c>
      <c r="E63" s="49" t="s">
        <v>67</v>
      </c>
      <c r="F63" s="49">
        <v>50</v>
      </c>
      <c r="G63" s="49">
        <v>11.35</v>
      </c>
      <c r="H63" s="49">
        <v>12.46</v>
      </c>
      <c r="I63" s="49">
        <v>0.45</v>
      </c>
      <c r="J63" s="49">
        <v>171</v>
      </c>
      <c r="K63" s="49">
        <v>226</v>
      </c>
    </row>
    <row r="64" spans="1:11" ht="15.6" x14ac:dyDescent="0.3">
      <c r="A64" s="24"/>
      <c r="B64" s="16"/>
      <c r="C64" s="11"/>
      <c r="D64" s="6"/>
      <c r="E64" s="49" t="s">
        <v>68</v>
      </c>
      <c r="F64" s="49">
        <v>180</v>
      </c>
      <c r="G64" s="72">
        <v>3.6</v>
      </c>
      <c r="H64" s="72">
        <v>5.7</v>
      </c>
      <c r="I64" s="72">
        <v>24.5</v>
      </c>
      <c r="J64" s="72">
        <v>164.8</v>
      </c>
      <c r="K64" s="72">
        <v>312</v>
      </c>
    </row>
    <row r="65" spans="1:11" ht="15.6" x14ac:dyDescent="0.3">
      <c r="A65" s="24"/>
      <c r="B65" s="16"/>
      <c r="C65" s="11"/>
      <c r="D65" s="7" t="s">
        <v>22</v>
      </c>
      <c r="E65" s="49" t="s">
        <v>69</v>
      </c>
      <c r="F65" s="49" t="s">
        <v>70</v>
      </c>
      <c r="G65" s="49">
        <v>0.13</v>
      </c>
      <c r="H65" s="49">
        <v>0.02</v>
      </c>
      <c r="I65" s="49">
        <v>15.2</v>
      </c>
      <c r="J65" s="49">
        <v>62</v>
      </c>
      <c r="K65" s="49">
        <v>377</v>
      </c>
    </row>
    <row r="66" spans="1:11" ht="15.6" x14ac:dyDescent="0.3">
      <c r="A66" s="24"/>
      <c r="B66" s="16"/>
      <c r="C66" s="11"/>
      <c r="D66" s="7" t="s">
        <v>23</v>
      </c>
      <c r="E66" s="49" t="s">
        <v>61</v>
      </c>
      <c r="F66" s="49">
        <v>30</v>
      </c>
      <c r="G66" s="69">
        <v>1.77</v>
      </c>
      <c r="H66" s="69">
        <v>0.33</v>
      </c>
      <c r="I66" s="69">
        <v>14.04</v>
      </c>
      <c r="J66" s="70">
        <v>68.099999999999994</v>
      </c>
      <c r="K66" s="49" t="s">
        <v>62</v>
      </c>
    </row>
    <row r="67" spans="1:11" ht="15.6" x14ac:dyDescent="0.3">
      <c r="A67" s="24"/>
      <c r="B67" s="16"/>
      <c r="C67" s="11"/>
      <c r="D67" s="7" t="s">
        <v>24</v>
      </c>
      <c r="E67" s="49" t="s">
        <v>41</v>
      </c>
      <c r="F67" s="49">
        <v>200</v>
      </c>
      <c r="G67" s="49">
        <v>1</v>
      </c>
      <c r="H67" s="49">
        <v>0.2</v>
      </c>
      <c r="I67" s="49">
        <v>20.2</v>
      </c>
      <c r="J67" s="49">
        <v>92</v>
      </c>
      <c r="K67" s="49" t="s">
        <v>42</v>
      </c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460</v>
      </c>
      <c r="G70" s="20">
        <f t="shared" ref="G70" si="24">SUM(G63:G69)</f>
        <v>17.850000000000001</v>
      </c>
      <c r="H70" s="20">
        <f t="shared" ref="H70" si="25">SUM(H63:H69)</f>
        <v>18.709999999999997</v>
      </c>
      <c r="I70" s="20">
        <f t="shared" ref="I70" si="26">SUM(I63:I69)</f>
        <v>74.39</v>
      </c>
      <c r="J70" s="20">
        <f t="shared" ref="J70" si="27">SUM(J63:J69)</f>
        <v>557.9</v>
      </c>
      <c r="K70" s="26"/>
    </row>
    <row r="71" spans="1:11" ht="15.6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0" t="s">
        <v>71</v>
      </c>
      <c r="F71" s="49">
        <v>250</v>
      </c>
      <c r="G71" s="70">
        <v>2.68</v>
      </c>
      <c r="H71" s="70">
        <v>2.83</v>
      </c>
      <c r="I71" s="70">
        <v>17.45</v>
      </c>
      <c r="J71" s="70">
        <v>118.25</v>
      </c>
      <c r="K71" s="49">
        <v>103</v>
      </c>
    </row>
    <row r="72" spans="1:11" ht="15.6" x14ac:dyDescent="0.3">
      <c r="A72" s="24"/>
      <c r="B72" s="16"/>
      <c r="C72" s="11"/>
      <c r="D72" s="7" t="s">
        <v>27</v>
      </c>
      <c r="E72" s="49" t="s">
        <v>72</v>
      </c>
      <c r="F72" s="49">
        <v>116</v>
      </c>
      <c r="G72" s="49">
        <v>10.78</v>
      </c>
      <c r="H72" s="49">
        <v>11.2</v>
      </c>
      <c r="I72" s="49">
        <v>2.04</v>
      </c>
      <c r="J72" s="49">
        <v>224</v>
      </c>
      <c r="K72" s="49">
        <v>210</v>
      </c>
    </row>
    <row r="73" spans="1:11" ht="15.6" x14ac:dyDescent="0.3">
      <c r="A73" s="24"/>
      <c r="B73" s="16"/>
      <c r="C73" s="11"/>
      <c r="D73" s="7" t="s">
        <v>28</v>
      </c>
      <c r="E73" s="49" t="s">
        <v>73</v>
      </c>
      <c r="F73" s="49">
        <v>200</v>
      </c>
      <c r="G73" s="49">
        <v>3.17</v>
      </c>
      <c r="H73" s="49">
        <v>2.68</v>
      </c>
      <c r="I73" s="49">
        <v>15.95</v>
      </c>
      <c r="J73" s="49">
        <v>100.6</v>
      </c>
      <c r="K73" s="49">
        <v>379</v>
      </c>
    </row>
    <row r="74" spans="1:11" ht="15.6" x14ac:dyDescent="0.3">
      <c r="A74" s="24"/>
      <c r="B74" s="16"/>
      <c r="C74" s="11"/>
      <c r="D74" s="7" t="s">
        <v>29</v>
      </c>
      <c r="E74" s="49" t="s">
        <v>47</v>
      </c>
      <c r="F74" s="50" t="s">
        <v>48</v>
      </c>
      <c r="G74" s="49">
        <v>3.54</v>
      </c>
      <c r="H74" s="49">
        <v>0.66</v>
      </c>
      <c r="I74" s="49">
        <v>28.08</v>
      </c>
      <c r="J74" s="49">
        <v>136.19999999999999</v>
      </c>
      <c r="K74" s="49" t="s">
        <v>42</v>
      </c>
    </row>
    <row r="75" spans="1:11" ht="14.4" x14ac:dyDescent="0.3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566</v>
      </c>
      <c r="G80" s="20">
        <f t="shared" ref="G80" si="28">SUM(G71:G79)</f>
        <v>20.169999999999998</v>
      </c>
      <c r="H80" s="20">
        <f t="shared" ref="H80" si="29">SUM(H71:H79)</f>
        <v>17.37</v>
      </c>
      <c r="I80" s="20">
        <f t="shared" ref="I80" si="30">SUM(I71:I79)</f>
        <v>63.519999999999996</v>
      </c>
      <c r="J80" s="20">
        <f t="shared" ref="J80" si="31">SUM(J71:J79)</f>
        <v>579.04999999999995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87" t="s">
        <v>4</v>
      </c>
      <c r="D81" s="88"/>
      <c r="E81" s="32"/>
      <c r="F81" s="33">
        <f>F70+F80</f>
        <v>1026</v>
      </c>
      <c r="G81" s="33">
        <f t="shared" ref="G81" si="32">G70+G80</f>
        <v>38.019999999999996</v>
      </c>
      <c r="H81" s="33">
        <f t="shared" ref="H81" si="33">H70+H80</f>
        <v>36.08</v>
      </c>
      <c r="I81" s="33">
        <f t="shared" ref="I81" si="34">I70+I80</f>
        <v>137.91</v>
      </c>
      <c r="J81" s="33">
        <f t="shared" ref="J81" si="35">J70+J80</f>
        <v>1136.9499999999998</v>
      </c>
      <c r="K81" s="33"/>
    </row>
    <row r="82" spans="1:11" ht="15.6" x14ac:dyDescent="0.3">
      <c r="A82" s="21">
        <v>1</v>
      </c>
      <c r="B82" s="22">
        <v>5</v>
      </c>
      <c r="C82" s="23" t="s">
        <v>20</v>
      </c>
      <c r="D82" s="5" t="s">
        <v>21</v>
      </c>
      <c r="E82" s="48" t="s">
        <v>74</v>
      </c>
      <c r="F82" s="49" t="s">
        <v>75</v>
      </c>
      <c r="G82" s="49">
        <v>10.64</v>
      </c>
      <c r="H82" s="49">
        <v>15.19</v>
      </c>
      <c r="I82" s="49">
        <v>2.89</v>
      </c>
      <c r="J82" s="49">
        <v>269</v>
      </c>
      <c r="K82" s="49">
        <v>260</v>
      </c>
    </row>
    <row r="83" spans="1:11" ht="15.6" x14ac:dyDescent="0.3">
      <c r="A83" s="24"/>
      <c r="B83" s="16"/>
      <c r="C83" s="11"/>
      <c r="D83" s="6"/>
      <c r="E83" s="49" t="s">
        <v>76</v>
      </c>
      <c r="F83" s="49">
        <v>200</v>
      </c>
      <c r="G83" s="49">
        <v>6.11</v>
      </c>
      <c r="H83" s="49">
        <v>6.68</v>
      </c>
      <c r="I83" s="49">
        <v>51.4</v>
      </c>
      <c r="J83" s="49">
        <v>194</v>
      </c>
      <c r="K83" s="49">
        <v>303</v>
      </c>
    </row>
    <row r="84" spans="1:11" ht="15.6" x14ac:dyDescent="0.3">
      <c r="A84" s="24"/>
      <c r="B84" s="16"/>
      <c r="C84" s="11"/>
      <c r="D84" s="7" t="s">
        <v>22</v>
      </c>
      <c r="E84" s="49" t="s">
        <v>58</v>
      </c>
      <c r="F84" s="49" t="s">
        <v>40</v>
      </c>
      <c r="G84" s="49">
        <v>7.0000000000000007E-2</v>
      </c>
      <c r="H84" s="49">
        <v>0.02</v>
      </c>
      <c r="I84" s="49">
        <v>15</v>
      </c>
      <c r="J84" s="49">
        <v>60</v>
      </c>
      <c r="K84" s="49">
        <v>376</v>
      </c>
    </row>
    <row r="85" spans="1:11" ht="15.6" x14ac:dyDescent="0.3">
      <c r="A85" s="24"/>
      <c r="B85" s="16"/>
      <c r="C85" s="11"/>
      <c r="D85" s="7" t="s">
        <v>23</v>
      </c>
      <c r="E85" s="49" t="s">
        <v>47</v>
      </c>
      <c r="F85" s="49">
        <v>30</v>
      </c>
      <c r="G85" s="69">
        <v>1.77</v>
      </c>
      <c r="H85" s="69">
        <v>0.33</v>
      </c>
      <c r="I85" s="69">
        <v>14.04</v>
      </c>
      <c r="J85" s="70">
        <v>68.099999999999994</v>
      </c>
      <c r="K85" s="49" t="s">
        <v>62</v>
      </c>
    </row>
    <row r="86" spans="1:11" ht="14.4" x14ac:dyDescent="0.3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4.4" x14ac:dyDescent="0.3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230</v>
      </c>
      <c r="G89" s="20">
        <f t="shared" ref="G89" si="36">SUM(G82:G88)</f>
        <v>18.59</v>
      </c>
      <c r="H89" s="20">
        <f t="shared" ref="H89" si="37">SUM(H82:H88)</f>
        <v>22.219999999999995</v>
      </c>
      <c r="I89" s="20">
        <f t="shared" ref="I89" si="38">SUM(I82:I88)</f>
        <v>83.329999999999984</v>
      </c>
      <c r="J89" s="20">
        <f t="shared" ref="J89" si="39">SUM(J82:J88)</f>
        <v>591.1</v>
      </c>
      <c r="K89" s="26"/>
    </row>
    <row r="90" spans="1:11" ht="15.6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77</v>
      </c>
      <c r="F90" s="49">
        <v>200</v>
      </c>
      <c r="G90" s="49">
        <v>1.41</v>
      </c>
      <c r="H90" s="49">
        <v>3.96</v>
      </c>
      <c r="I90" s="49">
        <v>6.32</v>
      </c>
      <c r="J90" s="49">
        <v>71.8</v>
      </c>
      <c r="K90" s="49">
        <v>88</v>
      </c>
    </row>
    <row r="91" spans="1:11" ht="15.6" x14ac:dyDescent="0.3">
      <c r="A91" s="24"/>
      <c r="B91" s="16"/>
      <c r="C91" s="11"/>
      <c r="D91" s="7" t="s">
        <v>27</v>
      </c>
      <c r="E91" s="57" t="s">
        <v>78</v>
      </c>
      <c r="F91" s="49" t="s">
        <v>79</v>
      </c>
      <c r="G91" s="49">
        <v>12.81</v>
      </c>
      <c r="H91" s="49">
        <v>10.65</v>
      </c>
      <c r="I91" s="49">
        <v>35.200000000000003</v>
      </c>
      <c r="J91" s="49">
        <v>208</v>
      </c>
      <c r="K91" s="49">
        <v>289</v>
      </c>
    </row>
    <row r="92" spans="1:11" ht="15.6" x14ac:dyDescent="0.3">
      <c r="A92" s="24"/>
      <c r="B92" s="16"/>
      <c r="C92" s="11"/>
      <c r="D92" s="7" t="s">
        <v>28</v>
      </c>
      <c r="E92" s="49" t="s">
        <v>46</v>
      </c>
      <c r="F92" s="49">
        <v>200</v>
      </c>
      <c r="G92" s="49">
        <v>1.77</v>
      </c>
      <c r="H92" s="49">
        <v>0.33</v>
      </c>
      <c r="I92" s="49">
        <v>14.04</v>
      </c>
      <c r="J92" s="49">
        <v>132.80000000000001</v>
      </c>
      <c r="K92" s="49">
        <v>349</v>
      </c>
    </row>
    <row r="93" spans="1:11" ht="15.6" x14ac:dyDescent="0.3">
      <c r="A93" s="24"/>
      <c r="B93" s="16"/>
      <c r="C93" s="11"/>
      <c r="D93" s="7" t="s">
        <v>29</v>
      </c>
      <c r="E93" s="49" t="s">
        <v>47</v>
      </c>
      <c r="F93" s="50" t="s">
        <v>48</v>
      </c>
      <c r="G93" s="49">
        <v>3.54</v>
      </c>
      <c r="H93" s="49">
        <v>0.66</v>
      </c>
      <c r="I93" s="49">
        <v>28.08</v>
      </c>
      <c r="J93" s="49">
        <v>136.19999999999999</v>
      </c>
      <c r="K93" s="49" t="s">
        <v>42</v>
      </c>
    </row>
    <row r="94" spans="1:11" ht="14.4" x14ac:dyDescent="0.3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400</v>
      </c>
      <c r="G99" s="20">
        <f t="shared" ref="G99" si="40">SUM(G90:G98)</f>
        <v>19.53</v>
      </c>
      <c r="H99" s="20">
        <f t="shared" ref="H99" si="41">SUM(H90:H98)</f>
        <v>15.6</v>
      </c>
      <c r="I99" s="20">
        <f t="shared" ref="I99" si="42">SUM(I90:I98)</f>
        <v>83.64</v>
      </c>
      <c r="J99" s="20">
        <f t="shared" ref="J99" si="43">SUM(J90:J98)</f>
        <v>548.79999999999995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87" t="s">
        <v>4</v>
      </c>
      <c r="D100" s="88"/>
      <c r="E100" s="32"/>
      <c r="F100" s="33">
        <f>F89+F99</f>
        <v>630</v>
      </c>
      <c r="G100" s="33">
        <f t="shared" ref="G100" si="44">G89+G99</f>
        <v>38.120000000000005</v>
      </c>
      <c r="H100" s="33">
        <f t="shared" ref="H100" si="45">H89+H99</f>
        <v>37.819999999999993</v>
      </c>
      <c r="I100" s="33">
        <f t="shared" ref="I100" si="46">I89+I99</f>
        <v>166.96999999999997</v>
      </c>
      <c r="J100" s="33">
        <f t="shared" ref="J100" si="47">J89+J99</f>
        <v>1139.9000000000001</v>
      </c>
      <c r="K100" s="33"/>
    </row>
    <row r="101" spans="1:11" ht="15.6" x14ac:dyDescent="0.3">
      <c r="A101" s="21">
        <v>2</v>
      </c>
      <c r="B101" s="22">
        <v>1</v>
      </c>
      <c r="C101" s="23" t="s">
        <v>20</v>
      </c>
      <c r="D101" s="5" t="s">
        <v>21</v>
      </c>
      <c r="E101" s="49" t="s">
        <v>80</v>
      </c>
      <c r="F101" s="49">
        <v>100</v>
      </c>
      <c r="G101" s="49">
        <v>11.74</v>
      </c>
      <c r="H101" s="49">
        <v>12.91</v>
      </c>
      <c r="I101" s="49">
        <v>12.24</v>
      </c>
      <c r="J101" s="49">
        <v>294.39999999999998</v>
      </c>
      <c r="K101" s="49">
        <v>288</v>
      </c>
    </row>
    <row r="102" spans="1:11" ht="15.6" x14ac:dyDescent="0.3">
      <c r="A102" s="24"/>
      <c r="B102" s="16"/>
      <c r="C102" s="11"/>
      <c r="D102" s="6"/>
      <c r="E102" s="49" t="s">
        <v>81</v>
      </c>
      <c r="F102" s="49">
        <v>200</v>
      </c>
      <c r="G102" s="49">
        <v>6.28</v>
      </c>
      <c r="H102" s="49">
        <v>6.72</v>
      </c>
      <c r="I102" s="49">
        <v>30.61</v>
      </c>
      <c r="J102" s="49">
        <v>160.96</v>
      </c>
      <c r="K102" s="49">
        <v>309</v>
      </c>
    </row>
    <row r="103" spans="1:11" ht="15.6" x14ac:dyDescent="0.3">
      <c r="A103" s="24"/>
      <c r="B103" s="16"/>
      <c r="C103" s="11"/>
      <c r="D103" s="7" t="s">
        <v>22</v>
      </c>
      <c r="E103" s="49" t="s">
        <v>46</v>
      </c>
      <c r="F103" s="49">
        <v>200</v>
      </c>
      <c r="G103" s="49">
        <v>1.77</v>
      </c>
      <c r="H103" s="49">
        <v>0.33</v>
      </c>
      <c r="I103" s="49">
        <v>14.04</v>
      </c>
      <c r="J103" s="49">
        <v>132.80000000000001</v>
      </c>
      <c r="K103" s="49">
        <v>349</v>
      </c>
    </row>
    <row r="104" spans="1:11" ht="15.6" x14ac:dyDescent="0.3">
      <c r="A104" s="24"/>
      <c r="B104" s="16"/>
      <c r="C104" s="11"/>
      <c r="D104" s="7" t="s">
        <v>23</v>
      </c>
      <c r="E104" s="49" t="s">
        <v>47</v>
      </c>
      <c r="F104" s="49">
        <v>30</v>
      </c>
      <c r="G104" s="69">
        <v>1.77</v>
      </c>
      <c r="H104" s="69">
        <v>0.33</v>
      </c>
      <c r="I104" s="69">
        <v>14.04</v>
      </c>
      <c r="J104" s="70">
        <v>68.099999999999994</v>
      </c>
      <c r="K104" s="49" t="s">
        <v>62</v>
      </c>
    </row>
    <row r="105" spans="1:11" ht="14.4" x14ac:dyDescent="0.3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48">SUM(G101:G107)</f>
        <v>21.56</v>
      </c>
      <c r="H108" s="20">
        <f t="shared" si="48"/>
        <v>20.289999999999996</v>
      </c>
      <c r="I108" s="20">
        <f t="shared" si="48"/>
        <v>70.930000000000007</v>
      </c>
      <c r="J108" s="20">
        <f t="shared" si="48"/>
        <v>656.2600000000001</v>
      </c>
      <c r="K108" s="26"/>
    </row>
    <row r="109" spans="1:11" ht="15.6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43</v>
      </c>
      <c r="F109" s="49">
        <v>250</v>
      </c>
      <c r="G109" s="49">
        <v>1.8</v>
      </c>
      <c r="H109" s="49">
        <v>4.92</v>
      </c>
      <c r="I109" s="49">
        <v>10.93</v>
      </c>
      <c r="J109" s="49">
        <v>103.75</v>
      </c>
      <c r="K109" s="49">
        <v>82</v>
      </c>
    </row>
    <row r="110" spans="1:11" ht="15.6" x14ac:dyDescent="0.3">
      <c r="A110" s="24"/>
      <c r="B110" s="16"/>
      <c r="C110" s="11"/>
      <c r="D110" s="7" t="s">
        <v>27</v>
      </c>
      <c r="E110" s="48" t="s">
        <v>82</v>
      </c>
      <c r="F110" s="49" t="s">
        <v>75</v>
      </c>
      <c r="G110" s="49">
        <v>13.26</v>
      </c>
      <c r="H110" s="49">
        <v>11.23</v>
      </c>
      <c r="I110" s="49">
        <v>3.52</v>
      </c>
      <c r="J110" s="49">
        <v>185</v>
      </c>
      <c r="K110" s="67">
        <v>255</v>
      </c>
    </row>
    <row r="111" spans="1:11" ht="15.6" x14ac:dyDescent="0.3">
      <c r="A111" s="24"/>
      <c r="B111" s="16"/>
      <c r="C111" s="11"/>
      <c r="D111" s="7" t="s">
        <v>28</v>
      </c>
      <c r="E111" s="49" t="s">
        <v>76</v>
      </c>
      <c r="F111" s="49">
        <v>150</v>
      </c>
      <c r="G111" s="49">
        <v>4.58</v>
      </c>
      <c r="H111" s="49">
        <v>5.01</v>
      </c>
      <c r="I111" s="49">
        <v>20.52</v>
      </c>
      <c r="J111" s="49">
        <v>145.5</v>
      </c>
      <c r="K111" s="49">
        <v>303</v>
      </c>
    </row>
    <row r="112" spans="1:11" ht="15.6" x14ac:dyDescent="0.3">
      <c r="A112" s="24"/>
      <c r="B112" s="16"/>
      <c r="C112" s="11"/>
      <c r="D112" s="7" t="s">
        <v>29</v>
      </c>
      <c r="E112" s="49" t="s">
        <v>66</v>
      </c>
      <c r="F112" s="49">
        <v>200</v>
      </c>
      <c r="G112" s="49">
        <v>0.16</v>
      </c>
      <c r="H112" s="49">
        <v>0.16</v>
      </c>
      <c r="I112" s="49">
        <v>27.88</v>
      </c>
      <c r="J112" s="49">
        <v>114.6</v>
      </c>
      <c r="K112" s="49">
        <v>342</v>
      </c>
    </row>
    <row r="113" spans="1:11" ht="15.6" x14ac:dyDescent="0.3">
      <c r="A113" s="24"/>
      <c r="B113" s="16"/>
      <c r="C113" s="11"/>
      <c r="D113" s="7" t="s">
        <v>30</v>
      </c>
      <c r="E113" s="49" t="s">
        <v>47</v>
      </c>
      <c r="F113" s="50" t="s">
        <v>48</v>
      </c>
      <c r="G113" s="49">
        <v>3.54</v>
      </c>
      <c r="H113" s="49">
        <v>0.66</v>
      </c>
      <c r="I113" s="49">
        <v>28.08</v>
      </c>
      <c r="J113" s="49">
        <v>136.19999999999999</v>
      </c>
      <c r="K113" s="49" t="s">
        <v>42</v>
      </c>
    </row>
    <row r="114" spans="1:11" ht="14.4" x14ac:dyDescent="0.3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49">SUM(G109:G117)</f>
        <v>23.34</v>
      </c>
      <c r="H118" s="20">
        <f t="shared" si="49"/>
        <v>21.979999999999997</v>
      </c>
      <c r="I118" s="20">
        <f t="shared" si="49"/>
        <v>90.929999999999993</v>
      </c>
      <c r="J118" s="20">
        <f t="shared" si="49"/>
        <v>685.05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87" t="s">
        <v>4</v>
      </c>
      <c r="D119" s="88"/>
      <c r="E119" s="32"/>
      <c r="F119" s="33">
        <f>F108+F118</f>
        <v>1130</v>
      </c>
      <c r="G119" s="33">
        <f t="shared" ref="G119" si="50">G108+G118</f>
        <v>44.9</v>
      </c>
      <c r="H119" s="33">
        <f t="shared" ref="H119" si="51">H108+H118</f>
        <v>42.269999999999996</v>
      </c>
      <c r="I119" s="33">
        <f t="shared" ref="I119" si="52">I108+I118</f>
        <v>161.86000000000001</v>
      </c>
      <c r="J119" s="33">
        <f t="shared" ref="J119" si="53">J108+J118</f>
        <v>1341.31</v>
      </c>
      <c r="K119" s="33"/>
    </row>
    <row r="120" spans="1:11" ht="15.6" x14ac:dyDescent="0.3">
      <c r="A120" s="15">
        <v>2</v>
      </c>
      <c r="B120" s="16">
        <v>2</v>
      </c>
      <c r="C120" s="23" t="s">
        <v>20</v>
      </c>
      <c r="D120" s="5" t="s">
        <v>21</v>
      </c>
      <c r="E120" s="49" t="s">
        <v>83</v>
      </c>
      <c r="F120" s="49">
        <v>120</v>
      </c>
      <c r="G120" s="49">
        <v>10.23</v>
      </c>
      <c r="H120" s="49">
        <v>12.74</v>
      </c>
      <c r="I120" s="49">
        <v>39.200000000000003</v>
      </c>
      <c r="J120" s="49">
        <v>378</v>
      </c>
      <c r="K120" s="49">
        <v>223</v>
      </c>
    </row>
    <row r="121" spans="1:11" ht="15.6" x14ac:dyDescent="0.3">
      <c r="A121" s="15"/>
      <c r="B121" s="16"/>
      <c r="C121" s="11"/>
      <c r="D121" s="6"/>
      <c r="E121" s="49" t="s">
        <v>52</v>
      </c>
      <c r="F121" s="49">
        <v>200</v>
      </c>
      <c r="G121" s="49">
        <v>2.0699999999999998</v>
      </c>
      <c r="H121" s="49">
        <v>1.54</v>
      </c>
      <c r="I121" s="49">
        <v>17.579999999999998</v>
      </c>
      <c r="J121" s="49">
        <v>118.36</v>
      </c>
      <c r="K121" s="49">
        <v>382</v>
      </c>
    </row>
    <row r="122" spans="1:11" ht="15.6" x14ac:dyDescent="0.3">
      <c r="A122" s="15"/>
      <c r="B122" s="16"/>
      <c r="C122" s="11"/>
      <c r="D122" s="7" t="s">
        <v>22</v>
      </c>
      <c r="E122" s="49" t="s">
        <v>84</v>
      </c>
      <c r="F122" s="49">
        <v>30</v>
      </c>
      <c r="G122" s="49">
        <v>2.4</v>
      </c>
      <c r="H122" s="49">
        <v>0.3</v>
      </c>
      <c r="I122" s="49">
        <v>14.73</v>
      </c>
      <c r="J122" s="49">
        <v>71.400000000000006</v>
      </c>
      <c r="K122" s="49" t="s">
        <v>49</v>
      </c>
    </row>
    <row r="123" spans="1:11" ht="15.6" x14ac:dyDescent="0.3">
      <c r="A123" s="15"/>
      <c r="B123" s="16"/>
      <c r="C123" s="11"/>
      <c r="D123" s="7" t="s">
        <v>23</v>
      </c>
      <c r="E123" s="60" t="s">
        <v>51</v>
      </c>
      <c r="F123" s="60">
        <v>30</v>
      </c>
      <c r="G123" s="60">
        <v>5.26</v>
      </c>
      <c r="H123" s="60">
        <v>5.32</v>
      </c>
      <c r="I123" s="60">
        <v>0</v>
      </c>
      <c r="J123" s="59">
        <v>38.659999999999997</v>
      </c>
      <c r="K123" s="49">
        <v>15</v>
      </c>
    </row>
    <row r="124" spans="1:11" ht="14.4" x14ac:dyDescent="0.3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380</v>
      </c>
      <c r="G127" s="20">
        <f t="shared" ref="G127:J127" si="54">SUM(G120:G126)</f>
        <v>19.96</v>
      </c>
      <c r="H127" s="20">
        <f t="shared" si="54"/>
        <v>19.900000000000002</v>
      </c>
      <c r="I127" s="20">
        <f t="shared" si="54"/>
        <v>71.510000000000005</v>
      </c>
      <c r="J127" s="20">
        <f t="shared" si="54"/>
        <v>606.41999999999996</v>
      </c>
      <c r="K127" s="26"/>
    </row>
    <row r="128" spans="1:11" ht="15.6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9" t="s">
        <v>85</v>
      </c>
      <c r="F128" s="50" t="s">
        <v>86</v>
      </c>
      <c r="G128" s="49">
        <v>1.96</v>
      </c>
      <c r="H128" s="49">
        <v>2.71</v>
      </c>
      <c r="I128" s="49">
        <v>12.11</v>
      </c>
      <c r="J128" s="49">
        <v>85.75</v>
      </c>
      <c r="K128" s="49">
        <v>101</v>
      </c>
    </row>
    <row r="129" spans="1:11" ht="15.6" x14ac:dyDescent="0.3">
      <c r="A129" s="15"/>
      <c r="B129" s="16"/>
      <c r="C129" s="11"/>
      <c r="D129" s="7" t="s">
        <v>27</v>
      </c>
      <c r="E129" s="49" t="s">
        <v>67</v>
      </c>
      <c r="F129" s="49">
        <v>100</v>
      </c>
      <c r="G129" s="49">
        <v>22.7</v>
      </c>
      <c r="H129" s="49">
        <v>24.92</v>
      </c>
      <c r="I129" s="49">
        <v>9</v>
      </c>
      <c r="J129" s="49">
        <v>342</v>
      </c>
      <c r="K129" s="49">
        <v>226</v>
      </c>
    </row>
    <row r="130" spans="1:11" ht="15.6" x14ac:dyDescent="0.3">
      <c r="A130" s="15"/>
      <c r="B130" s="16"/>
      <c r="C130" s="11"/>
      <c r="D130" s="7" t="s">
        <v>28</v>
      </c>
      <c r="E130" s="49" t="s">
        <v>68</v>
      </c>
      <c r="F130" s="49">
        <v>180</v>
      </c>
      <c r="G130" s="72">
        <v>3.6</v>
      </c>
      <c r="H130" s="72">
        <v>5.7</v>
      </c>
      <c r="I130" s="72">
        <v>24.5</v>
      </c>
      <c r="J130" s="72">
        <v>164.8</v>
      </c>
      <c r="K130" s="72">
        <v>312</v>
      </c>
    </row>
    <row r="131" spans="1:11" ht="15.6" x14ac:dyDescent="0.3">
      <c r="A131" s="15"/>
      <c r="B131" s="16"/>
      <c r="C131" s="11"/>
      <c r="D131" s="7" t="s">
        <v>29</v>
      </c>
      <c r="E131" s="49" t="s">
        <v>58</v>
      </c>
      <c r="F131" s="49" t="s">
        <v>40</v>
      </c>
      <c r="G131" s="49">
        <v>7.0000000000000007E-2</v>
      </c>
      <c r="H131" s="49">
        <v>0.02</v>
      </c>
      <c r="I131" s="49">
        <v>15</v>
      </c>
      <c r="J131" s="49">
        <v>60</v>
      </c>
      <c r="K131" s="49">
        <v>376</v>
      </c>
    </row>
    <row r="132" spans="1:11" ht="15.6" x14ac:dyDescent="0.3">
      <c r="A132" s="15"/>
      <c r="B132" s="16"/>
      <c r="C132" s="11"/>
      <c r="D132" s="7" t="s">
        <v>30</v>
      </c>
      <c r="E132" s="49" t="s">
        <v>47</v>
      </c>
      <c r="F132" s="50" t="s">
        <v>48</v>
      </c>
      <c r="G132" s="49">
        <v>3.54</v>
      </c>
      <c r="H132" s="49">
        <v>0.66</v>
      </c>
      <c r="I132" s="49">
        <v>28.08</v>
      </c>
      <c r="J132" s="49">
        <v>136.19999999999999</v>
      </c>
      <c r="K132" s="49" t="s">
        <v>42</v>
      </c>
    </row>
    <row r="133" spans="1:11" ht="14.4" x14ac:dyDescent="0.3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280</v>
      </c>
      <c r="G137" s="20">
        <f t="shared" ref="G137:J137" si="55">SUM(G128:G136)</f>
        <v>31.87</v>
      </c>
      <c r="H137" s="20">
        <f t="shared" si="55"/>
        <v>34.010000000000005</v>
      </c>
      <c r="I137" s="20">
        <f t="shared" si="55"/>
        <v>88.69</v>
      </c>
      <c r="J137" s="20">
        <f t="shared" si="55"/>
        <v>788.75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87" t="s">
        <v>4</v>
      </c>
      <c r="D138" s="88"/>
      <c r="E138" s="32"/>
      <c r="F138" s="33">
        <f>F127+F137</f>
        <v>660</v>
      </c>
      <c r="G138" s="33">
        <f t="shared" ref="G138" si="56">G127+G137</f>
        <v>51.83</v>
      </c>
      <c r="H138" s="33">
        <f t="shared" ref="H138" si="57">H127+H137</f>
        <v>53.910000000000011</v>
      </c>
      <c r="I138" s="33">
        <f t="shared" ref="I138" si="58">I127+I137</f>
        <v>160.19999999999999</v>
      </c>
      <c r="J138" s="33">
        <f t="shared" ref="J138" si="59">J127+J137</f>
        <v>1395.17</v>
      </c>
      <c r="K138" s="33"/>
    </row>
    <row r="139" spans="1:11" ht="15.6" x14ac:dyDescent="0.3">
      <c r="A139" s="21">
        <v>2</v>
      </c>
      <c r="B139" s="22">
        <v>3</v>
      </c>
      <c r="C139" s="23" t="s">
        <v>20</v>
      </c>
      <c r="D139" s="5" t="s">
        <v>21</v>
      </c>
      <c r="E139" s="49" t="s">
        <v>87</v>
      </c>
      <c r="F139" s="49">
        <v>50</v>
      </c>
      <c r="G139" s="49">
        <v>0.71</v>
      </c>
      <c r="H139" s="49">
        <v>3.01</v>
      </c>
      <c r="I139" s="49">
        <v>4.13</v>
      </c>
      <c r="J139" s="49">
        <v>46.4</v>
      </c>
      <c r="K139" s="49">
        <v>52</v>
      </c>
    </row>
    <row r="140" spans="1:11" ht="15.6" x14ac:dyDescent="0.3">
      <c r="A140" s="24"/>
      <c r="B140" s="16"/>
      <c r="C140" s="11"/>
      <c r="D140" s="6"/>
      <c r="E140" s="57" t="s">
        <v>78</v>
      </c>
      <c r="F140" s="49" t="s">
        <v>79</v>
      </c>
      <c r="G140" s="49">
        <v>12.81</v>
      </c>
      <c r="H140" s="49">
        <v>10.65</v>
      </c>
      <c r="I140" s="49">
        <v>35.200000000000003</v>
      </c>
      <c r="J140" s="49">
        <v>208</v>
      </c>
      <c r="K140" s="49">
        <v>289</v>
      </c>
    </row>
    <row r="141" spans="1:11" ht="15.6" x14ac:dyDescent="0.3">
      <c r="A141" s="24"/>
      <c r="B141" s="16"/>
      <c r="C141" s="11"/>
      <c r="D141" s="7" t="s">
        <v>22</v>
      </c>
      <c r="E141" s="49" t="s">
        <v>58</v>
      </c>
      <c r="F141" s="49" t="s">
        <v>40</v>
      </c>
      <c r="G141" s="49">
        <v>7.0000000000000007E-2</v>
      </c>
      <c r="H141" s="49">
        <v>0.02</v>
      </c>
      <c r="I141" s="49">
        <v>15</v>
      </c>
      <c r="J141" s="49">
        <v>60</v>
      </c>
      <c r="K141" s="49">
        <v>376</v>
      </c>
    </row>
    <row r="142" spans="1:11" ht="15.75" customHeight="1" x14ac:dyDescent="0.3">
      <c r="A142" s="24"/>
      <c r="B142" s="16"/>
      <c r="C142" s="11"/>
      <c r="D142" s="7" t="s">
        <v>23</v>
      </c>
      <c r="E142" s="49" t="s">
        <v>47</v>
      </c>
      <c r="F142" s="49">
        <v>30</v>
      </c>
      <c r="G142" s="69">
        <v>1.77</v>
      </c>
      <c r="H142" s="69">
        <v>0.33</v>
      </c>
      <c r="I142" s="69">
        <v>14.04</v>
      </c>
      <c r="J142" s="70">
        <v>68.099999999999994</v>
      </c>
      <c r="K142" s="49" t="s">
        <v>62</v>
      </c>
    </row>
    <row r="143" spans="1:11" ht="15.6" x14ac:dyDescent="0.3">
      <c r="A143" s="24"/>
      <c r="B143" s="16"/>
      <c r="C143" s="11"/>
      <c r="D143" s="7" t="s">
        <v>24</v>
      </c>
      <c r="E143" s="60" t="s">
        <v>37</v>
      </c>
      <c r="F143" s="50" t="s">
        <v>38</v>
      </c>
      <c r="G143" s="49">
        <v>2.76</v>
      </c>
      <c r="H143" s="49">
        <v>7.49</v>
      </c>
      <c r="I143" s="49">
        <v>14.89</v>
      </c>
      <c r="J143" s="49">
        <v>136</v>
      </c>
      <c r="K143" s="49">
        <v>1</v>
      </c>
    </row>
    <row r="144" spans="1:11" ht="15.6" x14ac:dyDescent="0.3">
      <c r="A144" s="24"/>
      <c r="B144" s="16"/>
      <c r="C144" s="11"/>
      <c r="D144" s="6"/>
      <c r="E144" s="49" t="s">
        <v>41</v>
      </c>
      <c r="F144" s="49">
        <v>200</v>
      </c>
      <c r="G144" s="49">
        <v>1</v>
      </c>
      <c r="H144" s="49">
        <v>0.2</v>
      </c>
      <c r="I144" s="49">
        <v>20.2</v>
      </c>
      <c r="J144" s="49">
        <v>92</v>
      </c>
      <c r="K144" s="49" t="s">
        <v>42</v>
      </c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280</v>
      </c>
      <c r="G146" s="20">
        <f t="shared" ref="G146:J146" si="60">SUM(G139:G145)</f>
        <v>19.119999999999997</v>
      </c>
      <c r="H146" s="20">
        <f t="shared" si="60"/>
        <v>21.7</v>
      </c>
      <c r="I146" s="20">
        <f t="shared" si="60"/>
        <v>103.46000000000001</v>
      </c>
      <c r="J146" s="20">
        <f t="shared" si="60"/>
        <v>610.5</v>
      </c>
      <c r="K146" s="26"/>
    </row>
    <row r="147" spans="1:11" ht="15.6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3" t="s">
        <v>54</v>
      </c>
      <c r="F147" s="49">
        <v>250</v>
      </c>
      <c r="G147" s="49">
        <v>4.3899999999999997</v>
      </c>
      <c r="H147" s="49">
        <v>4.21</v>
      </c>
      <c r="I147" s="49">
        <v>13.22</v>
      </c>
      <c r="J147" s="49">
        <v>118.6</v>
      </c>
      <c r="K147" s="49">
        <v>102</v>
      </c>
    </row>
    <row r="148" spans="1:11" ht="15.6" x14ac:dyDescent="0.3">
      <c r="A148" s="24"/>
      <c r="B148" s="16"/>
      <c r="C148" s="11"/>
      <c r="D148" s="7" t="s">
        <v>27</v>
      </c>
      <c r="E148" s="49" t="s">
        <v>80</v>
      </c>
      <c r="F148" s="49">
        <v>100</v>
      </c>
      <c r="G148" s="49">
        <v>11.74</v>
      </c>
      <c r="H148" s="49">
        <v>12.91</v>
      </c>
      <c r="I148" s="49">
        <v>12.24</v>
      </c>
      <c r="J148" s="49">
        <v>254.4</v>
      </c>
      <c r="K148" s="49">
        <v>288</v>
      </c>
    </row>
    <row r="149" spans="1:11" ht="15.6" x14ac:dyDescent="0.3">
      <c r="A149" s="24"/>
      <c r="B149" s="16"/>
      <c r="C149" s="11"/>
      <c r="D149" s="7" t="s">
        <v>28</v>
      </c>
      <c r="E149" s="49" t="s">
        <v>57</v>
      </c>
      <c r="F149" s="49">
        <v>150</v>
      </c>
      <c r="G149" s="49">
        <v>5.46</v>
      </c>
      <c r="H149" s="49">
        <v>5.79</v>
      </c>
      <c r="I149" s="49">
        <v>30.46</v>
      </c>
      <c r="J149" s="49">
        <v>145.72</v>
      </c>
      <c r="K149" s="49">
        <v>309</v>
      </c>
    </row>
    <row r="150" spans="1:11" ht="15.6" x14ac:dyDescent="0.3">
      <c r="A150" s="24"/>
      <c r="B150" s="16"/>
      <c r="C150" s="11"/>
      <c r="D150" s="7" t="s">
        <v>29</v>
      </c>
      <c r="E150" s="49" t="s">
        <v>46</v>
      </c>
      <c r="F150" s="49">
        <v>200</v>
      </c>
      <c r="G150" s="49">
        <v>1.77</v>
      </c>
      <c r="H150" s="49">
        <v>0.33</v>
      </c>
      <c r="I150" s="49">
        <v>14.04</v>
      </c>
      <c r="J150" s="49">
        <v>132.80000000000001</v>
      </c>
      <c r="K150" s="49">
        <v>349</v>
      </c>
    </row>
    <row r="151" spans="1:11" ht="15.6" x14ac:dyDescent="0.3">
      <c r="A151" s="24"/>
      <c r="B151" s="16"/>
      <c r="C151" s="11"/>
      <c r="D151" s="7" t="s">
        <v>30</v>
      </c>
      <c r="E151" s="49" t="s">
        <v>47</v>
      </c>
      <c r="F151" s="49">
        <v>30</v>
      </c>
      <c r="G151" s="69">
        <v>1.77</v>
      </c>
      <c r="H151" s="69">
        <v>0.33</v>
      </c>
      <c r="I151" s="69">
        <v>14.04</v>
      </c>
      <c r="J151" s="70">
        <v>68.099999999999994</v>
      </c>
      <c r="K151" s="49" t="s">
        <v>62</v>
      </c>
    </row>
    <row r="152" spans="1:11" ht="14.4" x14ac:dyDescent="0.3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4.4" x14ac:dyDescent="0.3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1">SUM(G147:G155)</f>
        <v>25.13</v>
      </c>
      <c r="H156" s="20">
        <f t="shared" si="61"/>
        <v>23.569999999999997</v>
      </c>
      <c r="I156" s="20">
        <f t="shared" si="61"/>
        <v>84</v>
      </c>
      <c r="J156" s="20">
        <f t="shared" si="61"/>
        <v>719.62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87" t="s">
        <v>4</v>
      </c>
      <c r="D157" s="88"/>
      <c r="E157" s="32"/>
      <c r="F157" s="33">
        <f>F146+F156</f>
        <v>1010</v>
      </c>
      <c r="G157" s="33">
        <f t="shared" ref="G157" si="62">G146+G156</f>
        <v>44.25</v>
      </c>
      <c r="H157" s="33">
        <f t="shared" ref="H157" si="63">H146+H156</f>
        <v>45.269999999999996</v>
      </c>
      <c r="I157" s="33">
        <f t="shared" ref="I157" si="64">I146+I156</f>
        <v>187.46</v>
      </c>
      <c r="J157" s="33">
        <f t="shared" ref="J157" si="65">J146+J156</f>
        <v>1330.12</v>
      </c>
      <c r="K157" s="33"/>
    </row>
    <row r="158" spans="1:11" ht="15.6" x14ac:dyDescent="0.3">
      <c r="A158" s="21">
        <v>2</v>
      </c>
      <c r="B158" s="22">
        <v>4</v>
      </c>
      <c r="C158" s="23" t="s">
        <v>20</v>
      </c>
      <c r="D158" s="5" t="s">
        <v>21</v>
      </c>
      <c r="E158" s="48" t="s">
        <v>59</v>
      </c>
      <c r="F158" s="49">
        <v>80</v>
      </c>
      <c r="G158" s="49">
        <v>14.96</v>
      </c>
      <c r="H158" s="49">
        <v>33.090000000000003</v>
      </c>
      <c r="I158" s="49">
        <v>15.3</v>
      </c>
      <c r="J158" s="49">
        <v>422.02</v>
      </c>
      <c r="K158" s="49">
        <v>268</v>
      </c>
    </row>
    <row r="159" spans="1:11" ht="15.6" x14ac:dyDescent="0.3">
      <c r="A159" s="24"/>
      <c r="B159" s="16"/>
      <c r="C159" s="11"/>
      <c r="D159" s="6"/>
      <c r="E159" s="65" t="s">
        <v>88</v>
      </c>
      <c r="F159" s="49">
        <v>200</v>
      </c>
      <c r="G159" s="65">
        <v>3.43</v>
      </c>
      <c r="H159" s="65">
        <v>5.56</v>
      </c>
      <c r="I159" s="65">
        <v>35.43</v>
      </c>
      <c r="J159" s="65">
        <v>205.4</v>
      </c>
      <c r="K159" s="65">
        <v>303</v>
      </c>
    </row>
    <row r="160" spans="1:11" ht="15.6" x14ac:dyDescent="0.3">
      <c r="A160" s="24"/>
      <c r="B160" s="16"/>
      <c r="C160" s="11"/>
      <c r="D160" s="7" t="s">
        <v>22</v>
      </c>
      <c r="E160" s="49" t="s">
        <v>46</v>
      </c>
      <c r="F160" s="49">
        <v>200</v>
      </c>
      <c r="G160" s="49">
        <v>1.77</v>
      </c>
      <c r="H160" s="49">
        <v>0.33</v>
      </c>
      <c r="I160" s="49">
        <v>14.04</v>
      </c>
      <c r="J160" s="49">
        <v>132.80000000000001</v>
      </c>
      <c r="K160" s="49">
        <v>349</v>
      </c>
    </row>
    <row r="161" spans="1:11" ht="15.6" x14ac:dyDescent="0.3">
      <c r="A161" s="24"/>
      <c r="B161" s="16"/>
      <c r="C161" s="11"/>
      <c r="D161" s="7" t="s">
        <v>23</v>
      </c>
      <c r="E161" s="49" t="s">
        <v>47</v>
      </c>
      <c r="F161" s="49">
        <v>30</v>
      </c>
      <c r="G161" s="69">
        <v>1.77</v>
      </c>
      <c r="H161" s="69">
        <v>0.33</v>
      </c>
      <c r="I161" s="69">
        <v>14.04</v>
      </c>
      <c r="J161" s="70">
        <v>68.099999999999994</v>
      </c>
      <c r="K161" s="49" t="s">
        <v>62</v>
      </c>
    </row>
    <row r="162" spans="1:11" ht="14.4" x14ac:dyDescent="0.3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4.4" x14ac:dyDescent="0.3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6">SUM(G158:G164)</f>
        <v>21.93</v>
      </c>
      <c r="H165" s="20">
        <f t="shared" si="66"/>
        <v>39.31</v>
      </c>
      <c r="I165" s="20">
        <f t="shared" si="66"/>
        <v>78.81</v>
      </c>
      <c r="J165" s="20">
        <f t="shared" si="66"/>
        <v>828.32</v>
      </c>
      <c r="K165" s="26"/>
    </row>
    <row r="166" spans="1:11" ht="15.6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89</v>
      </c>
      <c r="F166" s="49">
        <v>250</v>
      </c>
      <c r="G166" s="49">
        <v>5.47</v>
      </c>
      <c r="H166" s="49">
        <v>4.75</v>
      </c>
      <c r="I166" s="49">
        <v>18.7</v>
      </c>
      <c r="J166" s="49">
        <v>150</v>
      </c>
      <c r="K166" s="49">
        <v>120</v>
      </c>
    </row>
    <row r="167" spans="1:11" ht="15.6" x14ac:dyDescent="0.3">
      <c r="A167" s="24"/>
      <c r="B167" s="16"/>
      <c r="C167" s="11"/>
      <c r="D167" s="7" t="s">
        <v>27</v>
      </c>
      <c r="E167" s="48" t="s">
        <v>90</v>
      </c>
      <c r="F167" s="49">
        <v>145</v>
      </c>
      <c r="G167" s="49">
        <v>16.64</v>
      </c>
      <c r="H167" s="49">
        <v>20.89</v>
      </c>
      <c r="I167" s="49">
        <v>19.8</v>
      </c>
      <c r="J167" s="49">
        <v>325</v>
      </c>
      <c r="K167" s="49">
        <v>284</v>
      </c>
    </row>
    <row r="168" spans="1:11" ht="15.6" x14ac:dyDescent="0.3">
      <c r="A168" s="24"/>
      <c r="B168" s="16"/>
      <c r="C168" s="11"/>
      <c r="D168" s="7" t="s">
        <v>28</v>
      </c>
      <c r="E168" s="49" t="s">
        <v>58</v>
      </c>
      <c r="F168" s="49" t="s">
        <v>40</v>
      </c>
      <c r="G168" s="49">
        <v>7.0000000000000007E-2</v>
      </c>
      <c r="H168" s="49">
        <v>0.02</v>
      </c>
      <c r="I168" s="49">
        <v>15</v>
      </c>
      <c r="J168" s="49">
        <v>60</v>
      </c>
      <c r="K168" s="49">
        <v>376</v>
      </c>
    </row>
    <row r="169" spans="1:11" ht="15.6" x14ac:dyDescent="0.3">
      <c r="A169" s="24"/>
      <c r="B169" s="16"/>
      <c r="C169" s="11"/>
      <c r="D169" s="7" t="s">
        <v>29</v>
      </c>
      <c r="E169" s="49" t="s">
        <v>47</v>
      </c>
      <c r="F169" s="50" t="s">
        <v>48</v>
      </c>
      <c r="G169" s="49">
        <v>3.54</v>
      </c>
      <c r="H169" s="49">
        <v>0.66</v>
      </c>
      <c r="I169" s="49">
        <v>28.08</v>
      </c>
      <c r="J169" s="49">
        <v>136.19999999999999</v>
      </c>
      <c r="K169" s="49" t="s">
        <v>42</v>
      </c>
    </row>
    <row r="170" spans="1:11" ht="14.4" x14ac:dyDescent="0.3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4.4" x14ac:dyDescent="0.3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4.4" x14ac:dyDescent="0.3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395</v>
      </c>
      <c r="G175" s="20">
        <f t="shared" ref="G175:J175" si="67">SUM(G166:G174)</f>
        <v>25.72</v>
      </c>
      <c r="H175" s="20">
        <f t="shared" si="67"/>
        <v>26.32</v>
      </c>
      <c r="I175" s="20">
        <f t="shared" si="67"/>
        <v>81.58</v>
      </c>
      <c r="J175" s="20">
        <f t="shared" si="67"/>
        <v>671.2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87" t="s">
        <v>4</v>
      </c>
      <c r="D176" s="88"/>
      <c r="E176" s="32"/>
      <c r="F176" s="33">
        <f>F165+F175</f>
        <v>905</v>
      </c>
      <c r="G176" s="33">
        <f t="shared" ref="G176" si="68">G165+G175</f>
        <v>47.65</v>
      </c>
      <c r="H176" s="33">
        <f t="shared" ref="H176" si="69">H165+H175</f>
        <v>65.63</v>
      </c>
      <c r="I176" s="33">
        <f t="shared" ref="I176" si="70">I165+I175</f>
        <v>160.38999999999999</v>
      </c>
      <c r="J176" s="33">
        <f t="shared" ref="J176" si="71">J165+J175</f>
        <v>1499.52</v>
      </c>
      <c r="K176" s="33"/>
    </row>
    <row r="177" spans="1:11" ht="15.6" x14ac:dyDescent="0.3">
      <c r="A177" s="21">
        <v>2</v>
      </c>
      <c r="B177" s="22">
        <v>5</v>
      </c>
      <c r="C177" s="23" t="s">
        <v>20</v>
      </c>
      <c r="D177" s="5" t="s">
        <v>21</v>
      </c>
      <c r="E177" s="49" t="s">
        <v>72</v>
      </c>
      <c r="F177" s="49">
        <v>174</v>
      </c>
      <c r="G177" s="49">
        <v>16.170000000000002</v>
      </c>
      <c r="H177" s="49">
        <v>28.8</v>
      </c>
      <c r="I177" s="49">
        <v>3.06</v>
      </c>
      <c r="J177" s="49">
        <v>336</v>
      </c>
      <c r="K177" s="49">
        <v>210</v>
      </c>
    </row>
    <row r="178" spans="1:11" ht="15.6" x14ac:dyDescent="0.3">
      <c r="A178" s="24"/>
      <c r="B178" s="16"/>
      <c r="C178" s="11"/>
      <c r="D178" s="6"/>
      <c r="E178" s="49" t="s">
        <v>73</v>
      </c>
      <c r="F178" s="49">
        <v>200</v>
      </c>
      <c r="G178" s="49">
        <v>3.17</v>
      </c>
      <c r="H178" s="49">
        <v>2.68</v>
      </c>
      <c r="I178" s="49">
        <v>15.95</v>
      </c>
      <c r="J178" s="49">
        <v>100.6</v>
      </c>
      <c r="K178" s="49">
        <v>379</v>
      </c>
    </row>
    <row r="179" spans="1:11" ht="15.6" x14ac:dyDescent="0.3">
      <c r="A179" s="24"/>
      <c r="B179" s="16"/>
      <c r="C179" s="11"/>
      <c r="D179" s="7" t="s">
        <v>22</v>
      </c>
      <c r="E179" s="49" t="s">
        <v>47</v>
      </c>
      <c r="F179" s="49">
        <v>30</v>
      </c>
      <c r="G179" s="69">
        <v>1.77</v>
      </c>
      <c r="H179" s="69">
        <v>0.33</v>
      </c>
      <c r="I179" s="69">
        <v>14.04</v>
      </c>
      <c r="J179" s="70">
        <v>68.099999999999994</v>
      </c>
      <c r="K179" s="49" t="s">
        <v>62</v>
      </c>
    </row>
    <row r="180" spans="1:11" ht="15.6" x14ac:dyDescent="0.3">
      <c r="A180" s="24"/>
      <c r="B180" s="16"/>
      <c r="C180" s="11"/>
      <c r="D180" s="7" t="s">
        <v>23</v>
      </c>
      <c r="E180" s="49" t="s">
        <v>51</v>
      </c>
      <c r="F180" s="49">
        <v>30</v>
      </c>
      <c r="G180" s="49">
        <v>5.26</v>
      </c>
      <c r="H180" s="49">
        <v>5.32</v>
      </c>
      <c r="I180" s="49">
        <v>0</v>
      </c>
      <c r="J180" s="49">
        <v>68.66</v>
      </c>
      <c r="K180" s="49">
        <v>15</v>
      </c>
    </row>
    <row r="181" spans="1:11" ht="15.6" x14ac:dyDescent="0.3">
      <c r="A181" s="24"/>
      <c r="B181" s="16"/>
      <c r="C181" s="11"/>
      <c r="D181" s="7" t="s">
        <v>24</v>
      </c>
      <c r="E181" s="60" t="s">
        <v>37</v>
      </c>
      <c r="F181" s="50" t="s">
        <v>38</v>
      </c>
      <c r="G181" s="49">
        <v>2.76</v>
      </c>
      <c r="H181" s="49">
        <v>7.49</v>
      </c>
      <c r="I181" s="49">
        <v>14.89</v>
      </c>
      <c r="J181" s="49">
        <v>136</v>
      </c>
      <c r="K181" s="49">
        <v>1</v>
      </c>
    </row>
    <row r="182" spans="1:11" ht="14.4" x14ac:dyDescent="0.3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434</v>
      </c>
      <c r="G184" s="20">
        <f t="shared" ref="G184:J184" si="72">SUM(G177:G183)</f>
        <v>29.130000000000003</v>
      </c>
      <c r="H184" s="20">
        <f t="shared" si="72"/>
        <v>44.62</v>
      </c>
      <c r="I184" s="20">
        <f t="shared" si="72"/>
        <v>47.94</v>
      </c>
      <c r="J184" s="20">
        <f t="shared" si="72"/>
        <v>709.36</v>
      </c>
      <c r="K184" s="26"/>
    </row>
    <row r="185" spans="1:11" ht="15.6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77</v>
      </c>
      <c r="F185" s="49">
        <v>200</v>
      </c>
      <c r="G185" s="49">
        <v>1.41</v>
      </c>
      <c r="H185" s="49">
        <v>3.96</v>
      </c>
      <c r="I185" s="49">
        <v>6.32</v>
      </c>
      <c r="J185" s="49">
        <v>71.8</v>
      </c>
      <c r="K185" s="49">
        <v>88</v>
      </c>
    </row>
    <row r="186" spans="1:11" ht="15.6" x14ac:dyDescent="0.3">
      <c r="A186" s="24"/>
      <c r="B186" s="16"/>
      <c r="C186" s="11"/>
      <c r="D186" s="7" t="s">
        <v>27</v>
      </c>
      <c r="E186" s="71" t="s">
        <v>64</v>
      </c>
      <c r="F186" s="49" t="s">
        <v>65</v>
      </c>
      <c r="G186" s="49">
        <v>7.3</v>
      </c>
      <c r="H186" s="49">
        <v>16.5</v>
      </c>
      <c r="I186" s="49">
        <v>18.579999999999998</v>
      </c>
      <c r="J186" s="49">
        <v>284.51</v>
      </c>
      <c r="K186" s="49">
        <v>259</v>
      </c>
    </row>
    <row r="187" spans="1:11" ht="15.6" x14ac:dyDescent="0.3">
      <c r="A187" s="24"/>
      <c r="B187" s="16"/>
      <c r="C187" s="11"/>
      <c r="D187" s="7" t="s">
        <v>28</v>
      </c>
      <c r="E187" s="49" t="s">
        <v>91</v>
      </c>
      <c r="F187" s="49">
        <v>200</v>
      </c>
      <c r="G187" s="49">
        <v>0.78</v>
      </c>
      <c r="H187" s="49">
        <v>0.05</v>
      </c>
      <c r="I187" s="49">
        <v>27.62</v>
      </c>
      <c r="J187" s="49">
        <v>114.8</v>
      </c>
      <c r="K187" s="49">
        <v>348</v>
      </c>
    </row>
    <row r="188" spans="1:11" ht="15.6" x14ac:dyDescent="0.3">
      <c r="A188" s="24"/>
      <c r="B188" s="16"/>
      <c r="C188" s="11"/>
      <c r="D188" s="7" t="s">
        <v>29</v>
      </c>
      <c r="E188" s="49" t="s">
        <v>47</v>
      </c>
      <c r="F188" s="50" t="s">
        <v>48</v>
      </c>
      <c r="G188" s="49">
        <v>3.54</v>
      </c>
      <c r="H188" s="49">
        <v>0.66</v>
      </c>
      <c r="I188" s="49">
        <v>28.08</v>
      </c>
      <c r="J188" s="49">
        <v>136.19999999999999</v>
      </c>
      <c r="K188" s="49" t="s">
        <v>42</v>
      </c>
    </row>
    <row r="189" spans="1:11" ht="14.4" x14ac:dyDescent="0.3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4.4" x14ac:dyDescent="0.3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4.4" x14ac:dyDescent="0.3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4.4" x14ac:dyDescent="0.3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 x14ac:dyDescent="0.3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400</v>
      </c>
      <c r="G194" s="20">
        <f t="shared" ref="G194:J194" si="73">SUM(G185:G193)</f>
        <v>13.029999999999998</v>
      </c>
      <c r="H194" s="20">
        <f t="shared" si="73"/>
        <v>21.17</v>
      </c>
      <c r="I194" s="20">
        <f t="shared" si="73"/>
        <v>80.599999999999994</v>
      </c>
      <c r="J194" s="20">
        <f t="shared" si="73"/>
        <v>607.30999999999995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87" t="s">
        <v>4</v>
      </c>
      <c r="D195" s="88"/>
      <c r="E195" s="32"/>
      <c r="F195" s="33">
        <f>F184+F194</f>
        <v>834</v>
      </c>
      <c r="G195" s="33">
        <f t="shared" ref="G195" si="74">G184+G194</f>
        <v>42.16</v>
      </c>
      <c r="H195" s="33">
        <f t="shared" ref="H195" si="75">H184+H194</f>
        <v>65.789999999999992</v>
      </c>
      <c r="I195" s="33">
        <f t="shared" ref="I195" si="76">I184+I194</f>
        <v>128.54</v>
      </c>
      <c r="J195" s="33">
        <f t="shared" ref="J195" si="77">J184+J194</f>
        <v>1316.67</v>
      </c>
      <c r="K195" s="33"/>
    </row>
    <row r="196" spans="1:11" ht="13.95" customHeight="1" x14ac:dyDescent="0.3">
      <c r="A196" s="21">
        <v>3</v>
      </c>
      <c r="B196" s="22">
        <v>1</v>
      </c>
      <c r="C196" s="23" t="s">
        <v>20</v>
      </c>
      <c r="D196" s="5" t="s">
        <v>21</v>
      </c>
      <c r="E196" s="73" t="s">
        <v>92</v>
      </c>
      <c r="F196" s="73" t="s">
        <v>93</v>
      </c>
      <c r="G196" s="73">
        <v>11.1</v>
      </c>
      <c r="H196" s="73">
        <v>31.1</v>
      </c>
      <c r="I196" s="73">
        <v>0.5</v>
      </c>
      <c r="J196" s="73">
        <v>328</v>
      </c>
      <c r="K196" s="73">
        <v>243</v>
      </c>
    </row>
    <row r="197" spans="1:11" ht="15.6" x14ac:dyDescent="0.3">
      <c r="A197" s="24"/>
      <c r="B197" s="16"/>
      <c r="C197" s="11"/>
      <c r="D197" s="6"/>
      <c r="E197" s="73" t="s">
        <v>81</v>
      </c>
      <c r="F197" s="73">
        <v>200</v>
      </c>
      <c r="G197" s="73">
        <v>6.28</v>
      </c>
      <c r="H197" s="73">
        <v>6.72</v>
      </c>
      <c r="I197" s="73">
        <v>30.61</v>
      </c>
      <c r="J197" s="73">
        <v>160.96</v>
      </c>
      <c r="K197" s="73">
        <v>309</v>
      </c>
    </row>
    <row r="198" spans="1:11" ht="15.6" x14ac:dyDescent="0.3">
      <c r="A198" s="24"/>
      <c r="B198" s="16"/>
      <c r="C198" s="11"/>
      <c r="D198" s="7" t="s">
        <v>22</v>
      </c>
      <c r="E198" s="73" t="s">
        <v>52</v>
      </c>
      <c r="F198" s="73">
        <v>200</v>
      </c>
      <c r="G198" s="73">
        <v>2.0699999999999998</v>
      </c>
      <c r="H198" s="73">
        <v>1.54</v>
      </c>
      <c r="I198" s="73">
        <v>17.579999999999998</v>
      </c>
      <c r="J198" s="73">
        <v>118.36</v>
      </c>
      <c r="K198" s="73">
        <v>382</v>
      </c>
    </row>
    <row r="199" spans="1:11" ht="15.6" x14ac:dyDescent="0.3">
      <c r="A199" s="24"/>
      <c r="B199" s="16"/>
      <c r="C199" s="11"/>
      <c r="D199" s="7" t="s">
        <v>23</v>
      </c>
      <c r="E199" s="73" t="s">
        <v>37</v>
      </c>
      <c r="F199" s="73" t="s">
        <v>38</v>
      </c>
      <c r="G199" s="73">
        <v>2.76</v>
      </c>
      <c r="H199" s="73">
        <v>7.49</v>
      </c>
      <c r="I199" s="73">
        <v>14.89</v>
      </c>
      <c r="J199" s="73">
        <v>136</v>
      </c>
      <c r="K199" s="73">
        <v>1</v>
      </c>
    </row>
    <row r="200" spans="1:11" ht="14.4" x14ac:dyDescent="0.3">
      <c r="A200" s="24"/>
      <c r="B200" s="16"/>
      <c r="C200" s="11"/>
      <c r="D200" s="7" t="s">
        <v>24</v>
      </c>
      <c r="E200" s="40"/>
      <c r="F200" s="41"/>
      <c r="G200" s="41"/>
      <c r="H200" s="41"/>
      <c r="I200" s="41"/>
      <c r="J200" s="41"/>
      <c r="K200" s="42"/>
    </row>
    <row r="201" spans="1:11" ht="14.4" x14ac:dyDescent="0.3">
      <c r="A201" s="24"/>
      <c r="B201" s="16"/>
      <c r="C201" s="11"/>
      <c r="D201" s="6"/>
      <c r="E201" s="40"/>
      <c r="F201" s="41"/>
      <c r="G201" s="41"/>
      <c r="H201" s="41"/>
      <c r="I201" s="41"/>
      <c r="J201" s="41"/>
      <c r="K201" s="42"/>
    </row>
    <row r="202" spans="1:11" ht="14.4" x14ac:dyDescent="0.3">
      <c r="A202" s="24"/>
      <c r="B202" s="16"/>
      <c r="C202" s="11"/>
      <c r="D202" s="6"/>
      <c r="E202" s="40"/>
      <c r="F202" s="41"/>
      <c r="G202" s="41"/>
      <c r="H202" s="41"/>
      <c r="I202" s="41"/>
      <c r="J202" s="41"/>
      <c r="K202" s="42"/>
    </row>
    <row r="203" spans="1:11" ht="14.4" x14ac:dyDescent="0.3">
      <c r="A203" s="25"/>
      <c r="B203" s="18"/>
      <c r="C203" s="8"/>
      <c r="D203" s="19" t="s">
        <v>33</v>
      </c>
      <c r="E203" s="9"/>
      <c r="F203" s="20">
        <f>SUM(F196:F202)</f>
        <v>400</v>
      </c>
      <c r="G203" s="20">
        <f t="shared" ref="G203:J203" si="78">SUM(G196:G202)</f>
        <v>22.21</v>
      </c>
      <c r="H203" s="20">
        <f t="shared" si="78"/>
        <v>46.85</v>
      </c>
      <c r="I203" s="20">
        <f t="shared" si="78"/>
        <v>63.58</v>
      </c>
      <c r="J203" s="20">
        <f t="shared" si="78"/>
        <v>743.32</v>
      </c>
      <c r="K203" s="26"/>
    </row>
    <row r="204" spans="1:11" ht="15.6" x14ac:dyDescent="0.3">
      <c r="A204" s="27">
        <v>3</v>
      </c>
      <c r="B204" s="14">
        <f>B196</f>
        <v>1</v>
      </c>
      <c r="C204" s="10" t="s">
        <v>25</v>
      </c>
      <c r="D204" s="7" t="s">
        <v>26</v>
      </c>
      <c r="E204" s="73" t="s">
        <v>63</v>
      </c>
      <c r="F204" s="73">
        <v>250</v>
      </c>
      <c r="G204" s="73">
        <v>2</v>
      </c>
      <c r="H204" s="73">
        <v>5.09</v>
      </c>
      <c r="I204" s="73">
        <v>11.98</v>
      </c>
      <c r="J204" s="73">
        <v>107.25</v>
      </c>
      <c r="K204" s="73">
        <v>96</v>
      </c>
    </row>
    <row r="205" spans="1:11" ht="15.6" x14ac:dyDescent="0.3">
      <c r="A205" s="24"/>
      <c r="B205" s="16"/>
      <c r="C205" s="11"/>
      <c r="D205" s="7" t="s">
        <v>27</v>
      </c>
      <c r="E205" s="74" t="s">
        <v>59</v>
      </c>
      <c r="F205" s="73">
        <v>80</v>
      </c>
      <c r="G205" s="73">
        <v>14.96</v>
      </c>
      <c r="H205" s="73">
        <v>33.090000000000003</v>
      </c>
      <c r="I205" s="73">
        <v>15.3</v>
      </c>
      <c r="J205" s="73">
        <v>422.02</v>
      </c>
      <c r="K205" s="73">
        <v>268</v>
      </c>
    </row>
    <row r="206" spans="1:11" ht="15.6" x14ac:dyDescent="0.3">
      <c r="A206" s="24"/>
      <c r="B206" s="16"/>
      <c r="C206" s="11"/>
      <c r="D206" s="7" t="s">
        <v>28</v>
      </c>
      <c r="E206" s="73" t="s">
        <v>88</v>
      </c>
      <c r="F206" s="73">
        <v>150</v>
      </c>
      <c r="G206" s="73">
        <v>2.57</v>
      </c>
      <c r="H206" s="73">
        <v>4.17</v>
      </c>
      <c r="I206" s="73">
        <v>26.57</v>
      </c>
      <c r="J206" s="73">
        <v>154.05000000000001</v>
      </c>
      <c r="K206" s="73">
        <v>303</v>
      </c>
    </row>
    <row r="207" spans="1:11" ht="15.6" x14ac:dyDescent="0.3">
      <c r="A207" s="24"/>
      <c r="B207" s="16"/>
      <c r="C207" s="11"/>
      <c r="D207" s="7" t="s">
        <v>29</v>
      </c>
      <c r="E207" s="73" t="s">
        <v>46</v>
      </c>
      <c r="F207" s="73">
        <v>200</v>
      </c>
      <c r="G207" s="73">
        <v>1.77</v>
      </c>
      <c r="H207" s="73">
        <v>0.33</v>
      </c>
      <c r="I207" s="73">
        <v>14.04</v>
      </c>
      <c r="J207" s="73">
        <v>132.80000000000001</v>
      </c>
      <c r="K207" s="73">
        <v>349</v>
      </c>
    </row>
    <row r="208" spans="1:11" ht="15.6" x14ac:dyDescent="0.3">
      <c r="A208" s="24"/>
      <c r="B208" s="16"/>
      <c r="C208" s="11"/>
      <c r="D208" s="7" t="s">
        <v>30</v>
      </c>
      <c r="E208" s="73" t="s">
        <v>47</v>
      </c>
      <c r="F208" s="73">
        <v>30</v>
      </c>
      <c r="G208" s="73">
        <v>1.77</v>
      </c>
      <c r="H208" s="73">
        <v>0.33</v>
      </c>
      <c r="I208" s="73">
        <v>14.04</v>
      </c>
      <c r="J208" s="73">
        <v>68.099999999999994</v>
      </c>
      <c r="K208" s="73" t="s">
        <v>42</v>
      </c>
    </row>
    <row r="209" spans="1:11" ht="14.4" x14ac:dyDescent="0.3">
      <c r="A209" s="24"/>
      <c r="B209" s="16"/>
      <c r="C209" s="11"/>
      <c r="D209" s="7" t="s">
        <v>31</v>
      </c>
      <c r="E209" s="40"/>
      <c r="F209" s="41"/>
      <c r="G209" s="41"/>
      <c r="H209" s="41"/>
      <c r="I209" s="41"/>
      <c r="J209" s="41"/>
      <c r="K209" s="42"/>
    </row>
    <row r="210" spans="1:11" ht="14.4" x14ac:dyDescent="0.3">
      <c r="A210" s="24"/>
      <c r="B210" s="16"/>
      <c r="C210" s="11"/>
      <c r="D210" s="7" t="s">
        <v>32</v>
      </c>
      <c r="E210" s="40"/>
      <c r="F210" s="41"/>
      <c r="G210" s="41"/>
      <c r="H210" s="41"/>
      <c r="I210" s="41"/>
      <c r="J210" s="41"/>
      <c r="K210" s="42"/>
    </row>
    <row r="211" spans="1:11" ht="14.4" x14ac:dyDescent="0.3">
      <c r="A211" s="24"/>
      <c r="B211" s="16"/>
      <c r="C211" s="11"/>
      <c r="D211" s="6"/>
      <c r="E211" s="40"/>
      <c r="F211" s="41"/>
      <c r="G211" s="41"/>
      <c r="H211" s="41"/>
      <c r="I211" s="41"/>
      <c r="J211" s="41"/>
      <c r="K211" s="42"/>
    </row>
    <row r="212" spans="1:11" ht="14.4" x14ac:dyDescent="0.3">
      <c r="A212" s="24"/>
      <c r="B212" s="16"/>
      <c r="C212" s="11"/>
      <c r="D212" s="6"/>
      <c r="E212" s="40"/>
      <c r="F212" s="41"/>
      <c r="G212" s="41"/>
      <c r="H212" s="41"/>
      <c r="I212" s="41"/>
      <c r="J212" s="41"/>
      <c r="K212" s="42"/>
    </row>
    <row r="213" spans="1:11" ht="14.4" x14ac:dyDescent="0.3">
      <c r="A213" s="25"/>
      <c r="B213" s="18"/>
      <c r="C213" s="8"/>
      <c r="D213" s="19" t="s">
        <v>33</v>
      </c>
      <c r="E213" s="12"/>
      <c r="F213" s="20">
        <f>SUM(F204:F212)</f>
        <v>710</v>
      </c>
      <c r="G213" s="20">
        <f t="shared" ref="G213:J213" si="79">SUM(G204:G212)</f>
        <v>23.07</v>
      </c>
      <c r="H213" s="20">
        <f t="shared" si="79"/>
        <v>43.010000000000005</v>
      </c>
      <c r="I213" s="20">
        <f t="shared" si="79"/>
        <v>81.93</v>
      </c>
      <c r="J213" s="20">
        <f t="shared" si="79"/>
        <v>884.21999999999991</v>
      </c>
      <c r="K213" s="26"/>
    </row>
    <row r="214" spans="1:11" ht="15" thickBot="1" x14ac:dyDescent="0.3">
      <c r="A214" s="30">
        <f>A196</f>
        <v>3</v>
      </c>
      <c r="B214" s="31">
        <f>B196</f>
        <v>1</v>
      </c>
      <c r="C214" s="87" t="s">
        <v>4</v>
      </c>
      <c r="D214" s="88"/>
      <c r="E214" s="32"/>
      <c r="F214" s="33">
        <f>F203+F213</f>
        <v>1110</v>
      </c>
      <c r="G214" s="33">
        <f t="shared" ref="G214:J214" si="80">G203+G213</f>
        <v>45.28</v>
      </c>
      <c r="H214" s="33">
        <f t="shared" si="80"/>
        <v>89.860000000000014</v>
      </c>
      <c r="I214" s="33">
        <f t="shared" si="80"/>
        <v>145.51</v>
      </c>
      <c r="J214" s="33">
        <f t="shared" si="80"/>
        <v>1627.54</v>
      </c>
      <c r="K214" s="33"/>
    </row>
    <row r="215" spans="1:11" ht="15.6" x14ac:dyDescent="0.3">
      <c r="A215" s="15">
        <v>3</v>
      </c>
      <c r="B215" s="16">
        <v>2</v>
      </c>
      <c r="C215" s="23" t="s">
        <v>20</v>
      </c>
      <c r="D215" s="5" t="s">
        <v>21</v>
      </c>
      <c r="E215" s="73" t="s">
        <v>87</v>
      </c>
      <c r="F215" s="73">
        <v>50</v>
      </c>
      <c r="G215" s="73">
        <v>0.71</v>
      </c>
      <c r="H215" s="73">
        <v>3.01</v>
      </c>
      <c r="I215" s="73">
        <v>4.13</v>
      </c>
      <c r="J215" s="73">
        <v>46.4</v>
      </c>
      <c r="K215" s="73">
        <v>52</v>
      </c>
    </row>
    <row r="216" spans="1:11" ht="15.6" x14ac:dyDescent="0.3">
      <c r="A216" s="15"/>
      <c r="B216" s="16"/>
      <c r="C216" s="11"/>
      <c r="D216" s="6"/>
      <c r="E216" s="75" t="s">
        <v>64</v>
      </c>
      <c r="F216" s="73" t="s">
        <v>79</v>
      </c>
      <c r="G216" s="73">
        <v>12.3</v>
      </c>
      <c r="H216" s="73">
        <v>19.5</v>
      </c>
      <c r="I216" s="73">
        <v>26.58</v>
      </c>
      <c r="J216" s="73">
        <v>383</v>
      </c>
      <c r="K216" s="73">
        <v>259</v>
      </c>
    </row>
    <row r="217" spans="1:11" ht="15.6" x14ac:dyDescent="0.3">
      <c r="A217" s="15"/>
      <c r="B217" s="16"/>
      <c r="C217" s="11"/>
      <c r="D217" s="7" t="s">
        <v>22</v>
      </c>
      <c r="E217" s="73" t="s">
        <v>58</v>
      </c>
      <c r="F217" s="73" t="s">
        <v>40</v>
      </c>
      <c r="G217" s="73">
        <v>7.0000000000000007E-2</v>
      </c>
      <c r="H217" s="73">
        <v>0.02</v>
      </c>
      <c r="I217" s="73">
        <v>15</v>
      </c>
      <c r="J217" s="73">
        <v>60</v>
      </c>
      <c r="K217" s="73">
        <v>376</v>
      </c>
    </row>
    <row r="218" spans="1:11" ht="15.6" x14ac:dyDescent="0.3">
      <c r="A218" s="15"/>
      <c r="B218" s="16"/>
      <c r="C218" s="11"/>
      <c r="D218" s="7" t="s">
        <v>23</v>
      </c>
      <c r="E218" s="73" t="s">
        <v>84</v>
      </c>
      <c r="F218" s="73">
        <v>30</v>
      </c>
      <c r="G218" s="73">
        <v>2.4</v>
      </c>
      <c r="H218" s="73">
        <v>0.3</v>
      </c>
      <c r="I218" s="73">
        <v>14.73</v>
      </c>
      <c r="J218" s="73">
        <v>71.400000000000006</v>
      </c>
      <c r="K218" s="73" t="s">
        <v>49</v>
      </c>
    </row>
    <row r="219" spans="1:11" ht="15.6" x14ac:dyDescent="0.3">
      <c r="A219" s="15"/>
      <c r="B219" s="16"/>
      <c r="C219" s="11"/>
      <c r="D219" s="7" t="s">
        <v>24</v>
      </c>
      <c r="E219" s="73" t="s">
        <v>53</v>
      </c>
      <c r="F219" s="73">
        <v>200</v>
      </c>
      <c r="G219" s="73">
        <v>1</v>
      </c>
      <c r="H219" s="73">
        <v>0</v>
      </c>
      <c r="I219" s="73">
        <v>26.75</v>
      </c>
      <c r="J219" s="73">
        <v>105</v>
      </c>
      <c r="K219" s="73" t="s">
        <v>42</v>
      </c>
    </row>
    <row r="220" spans="1:11" ht="14.4" x14ac:dyDescent="0.3">
      <c r="A220" s="15"/>
      <c r="B220" s="16"/>
      <c r="C220" s="11"/>
      <c r="D220" s="6"/>
      <c r="E220" s="40"/>
      <c r="F220" s="41"/>
      <c r="G220" s="41"/>
      <c r="H220" s="41"/>
      <c r="I220" s="41"/>
      <c r="J220" s="41"/>
      <c r="K220" s="42"/>
    </row>
    <row r="221" spans="1:11" ht="14.4" x14ac:dyDescent="0.3">
      <c r="A221" s="15"/>
      <c r="B221" s="16"/>
      <c r="C221" s="11"/>
      <c r="D221" s="6"/>
      <c r="E221" s="40"/>
      <c r="F221" s="41"/>
      <c r="G221" s="41"/>
      <c r="H221" s="41"/>
      <c r="I221" s="41"/>
      <c r="J221" s="41"/>
      <c r="K221" s="42"/>
    </row>
    <row r="222" spans="1:11" ht="14.4" x14ac:dyDescent="0.3">
      <c r="A222" s="17"/>
      <c r="B222" s="18"/>
      <c r="C222" s="8"/>
      <c r="D222" s="19" t="s">
        <v>33</v>
      </c>
      <c r="E222" s="9"/>
      <c r="F222" s="20">
        <f>SUM(F215:F221)</f>
        <v>280</v>
      </c>
      <c r="G222" s="20">
        <f t="shared" ref="G222:J222" si="81">SUM(G215:G221)</f>
        <v>16.480000000000004</v>
      </c>
      <c r="H222" s="20">
        <f t="shared" si="81"/>
        <v>22.83</v>
      </c>
      <c r="I222" s="20">
        <f t="shared" si="81"/>
        <v>87.19</v>
      </c>
      <c r="J222" s="20">
        <f t="shared" si="81"/>
        <v>665.8</v>
      </c>
      <c r="K222" s="26"/>
    </row>
    <row r="223" spans="1:11" ht="15.6" x14ac:dyDescent="0.3">
      <c r="A223" s="14">
        <v>3</v>
      </c>
      <c r="B223" s="14">
        <f>B215</f>
        <v>2</v>
      </c>
      <c r="C223" s="10" t="s">
        <v>25</v>
      </c>
      <c r="D223" s="7" t="s">
        <v>26</v>
      </c>
      <c r="E223" s="73" t="s">
        <v>94</v>
      </c>
      <c r="F223" s="73">
        <v>250</v>
      </c>
      <c r="G223" s="73">
        <v>2.0299999999999998</v>
      </c>
      <c r="H223" s="73">
        <v>5.0199999999999996</v>
      </c>
      <c r="I223" s="73">
        <v>13.44</v>
      </c>
      <c r="J223" s="73">
        <v>117</v>
      </c>
      <c r="K223" s="73">
        <v>83</v>
      </c>
    </row>
    <row r="224" spans="1:11" ht="15.6" x14ac:dyDescent="0.3">
      <c r="A224" s="15"/>
      <c r="B224" s="16"/>
      <c r="C224" s="11"/>
      <c r="D224" s="7" t="s">
        <v>27</v>
      </c>
      <c r="E224" s="76" t="s">
        <v>44</v>
      </c>
      <c r="F224" s="73" t="s">
        <v>45</v>
      </c>
      <c r="G224" s="73">
        <v>11.53</v>
      </c>
      <c r="H224" s="73">
        <v>11.33</v>
      </c>
      <c r="I224" s="73">
        <v>23.79</v>
      </c>
      <c r="J224" s="73">
        <v>251.33</v>
      </c>
      <c r="K224" s="73">
        <v>291</v>
      </c>
    </row>
    <row r="225" spans="1:11" ht="15.6" x14ac:dyDescent="0.3">
      <c r="A225" s="15"/>
      <c r="B225" s="16"/>
      <c r="C225" s="11"/>
      <c r="D225" s="7" t="s">
        <v>28</v>
      </c>
      <c r="E225" s="73" t="s">
        <v>66</v>
      </c>
      <c r="F225" s="73">
        <v>200</v>
      </c>
      <c r="G225" s="73">
        <v>0.16</v>
      </c>
      <c r="H225" s="73">
        <v>0.16</v>
      </c>
      <c r="I225" s="73">
        <v>27.88</v>
      </c>
      <c r="J225" s="73">
        <v>114.6</v>
      </c>
      <c r="K225" s="73">
        <v>342</v>
      </c>
    </row>
    <row r="226" spans="1:11" ht="15.6" x14ac:dyDescent="0.3">
      <c r="A226" s="15"/>
      <c r="B226" s="16"/>
      <c r="C226" s="11"/>
      <c r="D226" s="7" t="s">
        <v>29</v>
      </c>
      <c r="E226" s="73" t="s">
        <v>47</v>
      </c>
      <c r="F226" s="77" t="s">
        <v>48</v>
      </c>
      <c r="G226" s="73">
        <v>3.54</v>
      </c>
      <c r="H226" s="73">
        <v>0.66</v>
      </c>
      <c r="I226" s="73">
        <v>28.08</v>
      </c>
      <c r="J226" s="73">
        <v>136.19999999999999</v>
      </c>
      <c r="K226" s="78" t="s">
        <v>42</v>
      </c>
    </row>
    <row r="227" spans="1:11" ht="14.4" x14ac:dyDescent="0.3">
      <c r="A227" s="15"/>
      <c r="B227" s="16"/>
      <c r="C227" s="11"/>
      <c r="D227" s="7" t="s">
        <v>30</v>
      </c>
      <c r="E227" s="40"/>
      <c r="F227" s="41"/>
      <c r="G227" s="41"/>
      <c r="H227" s="41"/>
      <c r="I227" s="41"/>
      <c r="J227" s="41"/>
      <c r="K227" s="42"/>
    </row>
    <row r="228" spans="1:11" ht="14.4" x14ac:dyDescent="0.3">
      <c r="A228" s="15"/>
      <c r="B228" s="16"/>
      <c r="C228" s="11"/>
      <c r="D228" s="7" t="s">
        <v>31</v>
      </c>
      <c r="E228" s="40"/>
      <c r="F228" s="41"/>
      <c r="G228" s="41"/>
      <c r="H228" s="41"/>
      <c r="I228" s="41"/>
      <c r="J228" s="41"/>
      <c r="K228" s="42"/>
    </row>
    <row r="229" spans="1:11" ht="14.4" x14ac:dyDescent="0.3">
      <c r="A229" s="15"/>
      <c r="B229" s="16"/>
      <c r="C229" s="11"/>
      <c r="D229" s="7" t="s">
        <v>32</v>
      </c>
      <c r="E229" s="40"/>
      <c r="F229" s="41"/>
      <c r="G229" s="41"/>
      <c r="H229" s="41"/>
      <c r="I229" s="41"/>
      <c r="J229" s="41"/>
      <c r="K229" s="42"/>
    </row>
    <row r="230" spans="1:11" ht="14.4" x14ac:dyDescent="0.3">
      <c r="A230" s="15"/>
      <c r="B230" s="16"/>
      <c r="C230" s="11"/>
      <c r="D230" s="6"/>
      <c r="E230" s="40"/>
      <c r="F230" s="41"/>
      <c r="G230" s="41"/>
      <c r="H230" s="41"/>
      <c r="I230" s="41"/>
      <c r="J230" s="41"/>
      <c r="K230" s="42"/>
    </row>
    <row r="231" spans="1:11" ht="14.4" x14ac:dyDescent="0.3">
      <c r="A231" s="15"/>
      <c r="B231" s="16"/>
      <c r="C231" s="11"/>
      <c r="D231" s="6"/>
      <c r="E231" s="40"/>
      <c r="F231" s="41"/>
      <c r="G231" s="41"/>
      <c r="H231" s="41"/>
      <c r="I231" s="41"/>
      <c r="J231" s="41"/>
      <c r="K231" s="42"/>
    </row>
    <row r="232" spans="1:11" ht="14.4" x14ac:dyDescent="0.3">
      <c r="A232" s="17"/>
      <c r="B232" s="18"/>
      <c r="C232" s="8"/>
      <c r="D232" s="19" t="s">
        <v>33</v>
      </c>
      <c r="E232" s="12"/>
      <c r="F232" s="20">
        <f>SUM(F223:F231)</f>
        <v>450</v>
      </c>
      <c r="G232" s="20">
        <f t="shared" ref="G232:J232" si="82">SUM(G223:G231)</f>
        <v>17.259999999999998</v>
      </c>
      <c r="H232" s="20">
        <f t="shared" si="82"/>
        <v>17.170000000000002</v>
      </c>
      <c r="I232" s="20">
        <f t="shared" si="82"/>
        <v>93.19</v>
      </c>
      <c r="J232" s="20">
        <f t="shared" si="82"/>
        <v>619.13000000000011</v>
      </c>
      <c r="K232" s="26"/>
    </row>
    <row r="233" spans="1:11" ht="15" thickBot="1" x14ac:dyDescent="0.3">
      <c r="A233" s="34">
        <f>A215</f>
        <v>3</v>
      </c>
      <c r="B233" s="34">
        <f>B215</f>
        <v>2</v>
      </c>
      <c r="C233" s="87" t="s">
        <v>4</v>
      </c>
      <c r="D233" s="88"/>
      <c r="E233" s="32"/>
      <c r="F233" s="33">
        <f>F222+F232</f>
        <v>730</v>
      </c>
      <c r="G233" s="33">
        <f t="shared" ref="G233:J233" si="83">G222+G232</f>
        <v>33.74</v>
      </c>
      <c r="H233" s="33">
        <f t="shared" si="83"/>
        <v>40</v>
      </c>
      <c r="I233" s="33">
        <f t="shared" si="83"/>
        <v>180.38</v>
      </c>
      <c r="J233" s="33">
        <f t="shared" si="83"/>
        <v>1284.93</v>
      </c>
      <c r="K233" s="33"/>
    </row>
    <row r="234" spans="1:11" ht="15.6" x14ac:dyDescent="0.3">
      <c r="A234" s="21">
        <v>3</v>
      </c>
      <c r="B234" s="22">
        <v>3</v>
      </c>
      <c r="C234" s="23" t="s">
        <v>20</v>
      </c>
      <c r="D234" s="5" t="s">
        <v>21</v>
      </c>
      <c r="E234" s="74" t="s">
        <v>82</v>
      </c>
      <c r="F234" s="73" t="s">
        <v>75</v>
      </c>
      <c r="G234" s="73">
        <v>13.26</v>
      </c>
      <c r="H234" s="73">
        <v>11.23</v>
      </c>
      <c r="I234" s="73">
        <v>3.52</v>
      </c>
      <c r="J234" s="73">
        <v>185</v>
      </c>
      <c r="K234" s="83">
        <v>255</v>
      </c>
    </row>
    <row r="235" spans="1:11" ht="15.6" x14ac:dyDescent="0.3">
      <c r="A235" s="24"/>
      <c r="B235" s="16"/>
      <c r="C235" s="11"/>
      <c r="D235" s="6"/>
      <c r="E235" s="73" t="s">
        <v>76</v>
      </c>
      <c r="F235" s="73">
        <v>200</v>
      </c>
      <c r="G235" s="73">
        <v>6.11</v>
      </c>
      <c r="H235" s="73">
        <v>6.68</v>
      </c>
      <c r="I235" s="73">
        <v>51.4</v>
      </c>
      <c r="J235" s="73">
        <v>194</v>
      </c>
      <c r="K235" s="73">
        <v>303</v>
      </c>
    </row>
    <row r="236" spans="1:11" ht="15.6" x14ac:dyDescent="0.3">
      <c r="A236" s="24"/>
      <c r="B236" s="16"/>
      <c r="C236" s="11"/>
      <c r="D236" s="7" t="s">
        <v>22</v>
      </c>
      <c r="E236" s="84" t="s">
        <v>97</v>
      </c>
      <c r="F236" s="84">
        <v>200</v>
      </c>
      <c r="G236" s="84">
        <v>0</v>
      </c>
      <c r="H236" s="84">
        <v>0</v>
      </c>
      <c r="I236" s="84">
        <v>9.98</v>
      </c>
      <c r="J236" s="85">
        <v>119</v>
      </c>
      <c r="K236" s="73">
        <v>948</v>
      </c>
    </row>
    <row r="237" spans="1:11" ht="15.6" x14ac:dyDescent="0.3">
      <c r="A237" s="24"/>
      <c r="B237" s="16"/>
      <c r="C237" s="11"/>
      <c r="D237" s="7" t="s">
        <v>23</v>
      </c>
      <c r="E237" s="73" t="s">
        <v>47</v>
      </c>
      <c r="F237" s="73">
        <v>30</v>
      </c>
      <c r="G237" s="86">
        <v>1.77</v>
      </c>
      <c r="H237" s="86">
        <v>0.33</v>
      </c>
      <c r="I237" s="86">
        <v>14.04</v>
      </c>
      <c r="J237" s="79">
        <v>68.099999999999994</v>
      </c>
      <c r="K237" s="73" t="s">
        <v>62</v>
      </c>
    </row>
    <row r="238" spans="1:11" ht="15.6" x14ac:dyDescent="0.3">
      <c r="A238" s="24"/>
      <c r="B238" s="16"/>
      <c r="C238" s="11"/>
      <c r="D238" s="7" t="s">
        <v>24</v>
      </c>
      <c r="E238" s="73" t="s">
        <v>41</v>
      </c>
      <c r="F238" s="73">
        <v>200</v>
      </c>
      <c r="G238" s="73">
        <v>1</v>
      </c>
      <c r="H238" s="73">
        <v>0.2</v>
      </c>
      <c r="I238" s="73">
        <v>20.2</v>
      </c>
      <c r="J238" s="73">
        <v>92</v>
      </c>
      <c r="K238" s="73" t="s">
        <v>42</v>
      </c>
    </row>
    <row r="239" spans="1:11" ht="14.4" x14ac:dyDescent="0.3">
      <c r="A239" s="24"/>
      <c r="B239" s="16"/>
      <c r="C239" s="11"/>
      <c r="D239" s="6"/>
      <c r="E239" s="40"/>
      <c r="F239" s="41"/>
      <c r="G239" s="41"/>
      <c r="H239" s="41"/>
      <c r="I239" s="41"/>
      <c r="J239" s="41"/>
      <c r="K239" s="42"/>
    </row>
    <row r="240" spans="1:11" ht="14.4" x14ac:dyDescent="0.3">
      <c r="A240" s="24"/>
      <c r="B240" s="16"/>
      <c r="C240" s="11"/>
      <c r="D240" s="6"/>
      <c r="E240" s="40"/>
      <c r="F240" s="41"/>
      <c r="G240" s="41"/>
      <c r="H240" s="41"/>
      <c r="I240" s="41"/>
      <c r="J240" s="41"/>
      <c r="K240" s="42"/>
    </row>
    <row r="241" spans="1:11" ht="14.4" x14ac:dyDescent="0.3">
      <c r="A241" s="25"/>
      <c r="B241" s="18"/>
      <c r="C241" s="8"/>
      <c r="D241" s="19" t="s">
        <v>33</v>
      </c>
      <c r="E241" s="9"/>
      <c r="F241" s="20">
        <f>SUM(F234:F240)</f>
        <v>630</v>
      </c>
      <c r="G241" s="20">
        <f t="shared" ref="G241:J241" si="84">SUM(G234:G240)</f>
        <v>22.14</v>
      </c>
      <c r="H241" s="20">
        <f t="shared" si="84"/>
        <v>18.439999999999998</v>
      </c>
      <c r="I241" s="20">
        <f t="shared" si="84"/>
        <v>99.14</v>
      </c>
      <c r="J241" s="20">
        <f t="shared" si="84"/>
        <v>658.1</v>
      </c>
      <c r="K241" s="26"/>
    </row>
    <row r="242" spans="1:11" ht="15.6" x14ac:dyDescent="0.3">
      <c r="A242" s="27">
        <v>3</v>
      </c>
      <c r="B242" s="14">
        <f>B234</f>
        <v>3</v>
      </c>
      <c r="C242" s="10" t="s">
        <v>25</v>
      </c>
      <c r="D242" s="7" t="s">
        <v>26</v>
      </c>
      <c r="E242" s="79" t="s">
        <v>95</v>
      </c>
      <c r="F242" s="73">
        <v>250</v>
      </c>
      <c r="G242" s="79">
        <v>2.34</v>
      </c>
      <c r="H242" s="79">
        <v>2.83</v>
      </c>
      <c r="I242" s="79">
        <v>16.86</v>
      </c>
      <c r="J242" s="79">
        <v>114</v>
      </c>
      <c r="K242" s="73">
        <v>97</v>
      </c>
    </row>
    <row r="243" spans="1:11" ht="15.6" x14ac:dyDescent="0.3">
      <c r="A243" s="24"/>
      <c r="B243" s="16"/>
      <c r="C243" s="11"/>
      <c r="D243" s="7" t="s">
        <v>27</v>
      </c>
      <c r="E243" s="73" t="s">
        <v>96</v>
      </c>
      <c r="F243" s="73">
        <v>40</v>
      </c>
      <c r="G243" s="73">
        <v>5.08</v>
      </c>
      <c r="H243" s="73">
        <v>4.5999999999999996</v>
      </c>
      <c r="I243" s="73">
        <v>0.28000000000000003</v>
      </c>
      <c r="J243" s="73">
        <v>62.84</v>
      </c>
      <c r="K243" s="73">
        <v>209</v>
      </c>
    </row>
    <row r="244" spans="1:11" ht="15.6" x14ac:dyDescent="0.3">
      <c r="A244" s="24"/>
      <c r="B244" s="16"/>
      <c r="C244" s="11"/>
      <c r="D244" s="7" t="s">
        <v>28</v>
      </c>
      <c r="E244" s="74" t="s">
        <v>35</v>
      </c>
      <c r="F244" s="73" t="s">
        <v>36</v>
      </c>
      <c r="G244" s="73">
        <v>14.88</v>
      </c>
      <c r="H244" s="73">
        <v>13.9</v>
      </c>
      <c r="I244" s="73">
        <v>37.5</v>
      </c>
      <c r="J244" s="73">
        <v>369</v>
      </c>
      <c r="K244" s="73">
        <v>204</v>
      </c>
    </row>
    <row r="245" spans="1:11" ht="15.6" x14ac:dyDescent="0.3">
      <c r="A245" s="24"/>
      <c r="B245" s="16"/>
      <c r="C245" s="11"/>
      <c r="D245" s="7" t="s">
        <v>29</v>
      </c>
      <c r="E245" s="73" t="s">
        <v>73</v>
      </c>
      <c r="F245" s="73">
        <v>200</v>
      </c>
      <c r="G245" s="73">
        <v>3.17</v>
      </c>
      <c r="H245" s="73">
        <v>2.68</v>
      </c>
      <c r="I245" s="73">
        <v>15.95</v>
      </c>
      <c r="J245" s="73">
        <v>100.6</v>
      </c>
      <c r="K245" s="73">
        <v>379</v>
      </c>
    </row>
    <row r="246" spans="1:11" ht="15.6" x14ac:dyDescent="0.3">
      <c r="A246" s="24"/>
      <c r="B246" s="16"/>
      <c r="C246" s="11"/>
      <c r="D246" s="7" t="s">
        <v>30</v>
      </c>
      <c r="E246" s="73" t="s">
        <v>47</v>
      </c>
      <c r="F246" s="77" t="s">
        <v>48</v>
      </c>
      <c r="G246" s="73">
        <v>3.54</v>
      </c>
      <c r="H246" s="73">
        <v>0.66</v>
      </c>
      <c r="I246" s="73">
        <v>28.08</v>
      </c>
      <c r="J246" s="73">
        <v>136.19999999999999</v>
      </c>
      <c r="K246" s="78" t="s">
        <v>42</v>
      </c>
    </row>
    <row r="247" spans="1:11" ht="14.4" x14ac:dyDescent="0.3">
      <c r="A247" s="24"/>
      <c r="B247" s="16"/>
      <c r="C247" s="11"/>
      <c r="D247" s="7" t="s">
        <v>31</v>
      </c>
      <c r="E247" s="40"/>
      <c r="F247" s="41"/>
      <c r="G247" s="41"/>
      <c r="H247" s="41"/>
      <c r="I247" s="41"/>
      <c r="J247" s="41"/>
      <c r="K247" s="42"/>
    </row>
    <row r="248" spans="1:11" ht="14.4" x14ac:dyDescent="0.3">
      <c r="A248" s="24"/>
      <c r="B248" s="16"/>
      <c r="C248" s="11"/>
      <c r="D248" s="7" t="s">
        <v>32</v>
      </c>
      <c r="E248" s="40"/>
      <c r="F248" s="41"/>
      <c r="G248" s="41"/>
      <c r="H248" s="41"/>
      <c r="I248" s="41"/>
      <c r="J248" s="41"/>
      <c r="K248" s="42"/>
    </row>
    <row r="249" spans="1:11" ht="14.4" x14ac:dyDescent="0.3">
      <c r="A249" s="24"/>
      <c r="B249" s="16"/>
      <c r="C249" s="11"/>
      <c r="D249" s="6"/>
      <c r="E249" s="40"/>
      <c r="F249" s="41"/>
      <c r="G249" s="41"/>
      <c r="H249" s="41"/>
      <c r="I249" s="41"/>
      <c r="J249" s="41"/>
      <c r="K249" s="42"/>
    </row>
    <row r="250" spans="1:11" ht="14.4" x14ac:dyDescent="0.3">
      <c r="A250" s="24"/>
      <c r="B250" s="16"/>
      <c r="C250" s="11"/>
      <c r="D250" s="6"/>
      <c r="E250" s="40"/>
      <c r="F250" s="41"/>
      <c r="G250" s="41"/>
      <c r="H250" s="41"/>
      <c r="I250" s="41"/>
      <c r="J250" s="41"/>
      <c r="K250" s="42"/>
    </row>
    <row r="251" spans="1:11" ht="14.4" x14ac:dyDescent="0.3">
      <c r="A251" s="25"/>
      <c r="B251" s="18"/>
      <c r="C251" s="8"/>
      <c r="D251" s="19" t="s">
        <v>33</v>
      </c>
      <c r="E251" s="12"/>
      <c r="F251" s="20">
        <f>SUM(F242:F250)</f>
        <v>490</v>
      </c>
      <c r="G251" s="20">
        <f t="shared" ref="G251:J251" si="85">SUM(G242:G250)</f>
        <v>29.009999999999998</v>
      </c>
      <c r="H251" s="20">
        <f t="shared" si="85"/>
        <v>24.669999999999998</v>
      </c>
      <c r="I251" s="20">
        <f t="shared" si="85"/>
        <v>98.67</v>
      </c>
      <c r="J251" s="20">
        <f t="shared" si="85"/>
        <v>782.6400000000001</v>
      </c>
      <c r="K251" s="26"/>
    </row>
    <row r="252" spans="1:11" ht="15" thickBot="1" x14ac:dyDescent="0.3">
      <c r="A252" s="30">
        <f>A234</f>
        <v>3</v>
      </c>
      <c r="B252" s="31">
        <f>B234</f>
        <v>3</v>
      </c>
      <c r="C252" s="87" t="s">
        <v>4</v>
      </c>
      <c r="D252" s="88"/>
      <c r="E252" s="32"/>
      <c r="F252" s="33">
        <f>F241+F251</f>
        <v>1120</v>
      </c>
      <c r="G252" s="33">
        <f t="shared" ref="G252:J252" si="86">G241+G251</f>
        <v>51.15</v>
      </c>
      <c r="H252" s="33">
        <f t="shared" si="86"/>
        <v>43.11</v>
      </c>
      <c r="I252" s="33">
        <f t="shared" si="86"/>
        <v>197.81</v>
      </c>
      <c r="J252" s="33">
        <f t="shared" si="86"/>
        <v>1440.7400000000002</v>
      </c>
      <c r="K252" s="33"/>
    </row>
    <row r="253" spans="1:11" ht="15.6" x14ac:dyDescent="0.3">
      <c r="A253" s="21">
        <v>3</v>
      </c>
      <c r="B253" s="22">
        <v>4</v>
      </c>
      <c r="C253" s="23" t="s">
        <v>20</v>
      </c>
      <c r="D253" s="5" t="s">
        <v>21</v>
      </c>
      <c r="E253" s="73" t="s">
        <v>80</v>
      </c>
      <c r="F253" s="73">
        <v>100</v>
      </c>
      <c r="G253" s="73">
        <v>11.74</v>
      </c>
      <c r="H253" s="73">
        <v>12.91</v>
      </c>
      <c r="I253" s="73">
        <v>12.24</v>
      </c>
      <c r="J253" s="73">
        <v>294.39999999999998</v>
      </c>
      <c r="K253" s="73">
        <v>288</v>
      </c>
    </row>
    <row r="254" spans="1:11" ht="15.6" x14ac:dyDescent="0.3">
      <c r="A254" s="24"/>
      <c r="B254" s="16"/>
      <c r="C254" s="11"/>
      <c r="D254" s="6"/>
      <c r="E254" s="73" t="s">
        <v>81</v>
      </c>
      <c r="F254" s="73">
        <v>200</v>
      </c>
      <c r="G254" s="73">
        <v>6.28</v>
      </c>
      <c r="H254" s="73">
        <v>6.72</v>
      </c>
      <c r="I254" s="73">
        <v>30.61</v>
      </c>
      <c r="J254" s="73">
        <v>160.96</v>
      </c>
      <c r="K254" s="73">
        <v>309</v>
      </c>
    </row>
    <row r="255" spans="1:11" ht="15.6" x14ac:dyDescent="0.3">
      <c r="A255" s="24"/>
      <c r="B255" s="16"/>
      <c r="C255" s="11"/>
      <c r="D255" s="7" t="s">
        <v>22</v>
      </c>
      <c r="E255" s="73" t="s">
        <v>46</v>
      </c>
      <c r="F255" s="73">
        <v>200</v>
      </c>
      <c r="G255" s="73">
        <v>1.77</v>
      </c>
      <c r="H255" s="73">
        <v>0.33</v>
      </c>
      <c r="I255" s="73">
        <v>14.04</v>
      </c>
      <c r="J255" s="73">
        <v>132.80000000000001</v>
      </c>
      <c r="K255" s="73">
        <v>349</v>
      </c>
    </row>
    <row r="256" spans="1:11" ht="15.6" x14ac:dyDescent="0.3">
      <c r="A256" s="24"/>
      <c r="B256" s="16"/>
      <c r="C256" s="11"/>
      <c r="D256" s="7" t="s">
        <v>23</v>
      </c>
      <c r="E256" s="73" t="s">
        <v>84</v>
      </c>
      <c r="F256" s="73">
        <v>30</v>
      </c>
      <c r="G256" s="73">
        <v>2.4</v>
      </c>
      <c r="H256" s="73">
        <v>0.3</v>
      </c>
      <c r="I256" s="73">
        <v>14.73</v>
      </c>
      <c r="J256" s="73">
        <v>71.400000000000006</v>
      </c>
      <c r="K256" s="73" t="s">
        <v>49</v>
      </c>
    </row>
    <row r="257" spans="1:11" ht="14.4" x14ac:dyDescent="0.3">
      <c r="A257" s="24"/>
      <c r="B257" s="16"/>
      <c r="C257" s="11"/>
      <c r="D257" s="7" t="s">
        <v>24</v>
      </c>
      <c r="E257" s="40"/>
      <c r="F257" s="41"/>
      <c r="G257" s="41"/>
      <c r="H257" s="41"/>
      <c r="I257" s="41"/>
      <c r="J257" s="41"/>
      <c r="K257" s="42"/>
    </row>
    <row r="258" spans="1:11" ht="14.4" x14ac:dyDescent="0.3">
      <c r="A258" s="24"/>
      <c r="B258" s="16"/>
      <c r="C258" s="11"/>
      <c r="D258" s="6"/>
      <c r="E258" s="40"/>
      <c r="F258" s="41"/>
      <c r="G258" s="41"/>
      <c r="H258" s="41"/>
      <c r="I258" s="41"/>
      <c r="J258" s="41"/>
      <c r="K258" s="42"/>
    </row>
    <row r="259" spans="1:11" ht="14.4" x14ac:dyDescent="0.3">
      <c r="A259" s="24"/>
      <c r="B259" s="16"/>
      <c r="C259" s="11"/>
      <c r="D259" s="6"/>
      <c r="E259" s="40"/>
      <c r="F259" s="41"/>
      <c r="G259" s="41"/>
      <c r="H259" s="41"/>
      <c r="I259" s="41"/>
      <c r="J259" s="41"/>
      <c r="K259" s="42"/>
    </row>
    <row r="260" spans="1:11" ht="14.4" x14ac:dyDescent="0.3">
      <c r="A260" s="25"/>
      <c r="B260" s="18"/>
      <c r="C260" s="8"/>
      <c r="D260" s="19" t="s">
        <v>33</v>
      </c>
      <c r="E260" s="9"/>
      <c r="F260" s="20">
        <f>SUM(F253:F259)</f>
        <v>530</v>
      </c>
      <c r="G260" s="20">
        <f t="shared" ref="G260:J260" si="87">SUM(G253:G259)</f>
        <v>22.189999999999998</v>
      </c>
      <c r="H260" s="20">
        <f t="shared" si="87"/>
        <v>20.259999999999998</v>
      </c>
      <c r="I260" s="20">
        <f t="shared" si="87"/>
        <v>71.62</v>
      </c>
      <c r="J260" s="20">
        <f t="shared" si="87"/>
        <v>659.56000000000006</v>
      </c>
      <c r="K260" s="26"/>
    </row>
    <row r="261" spans="1:11" ht="15.6" x14ac:dyDescent="0.3">
      <c r="A261" s="27">
        <v>3</v>
      </c>
      <c r="B261" s="14">
        <f>B253</f>
        <v>4</v>
      </c>
      <c r="C261" s="10" t="s">
        <v>25</v>
      </c>
      <c r="D261" s="7" t="s">
        <v>26</v>
      </c>
      <c r="E261" s="80" t="s">
        <v>54</v>
      </c>
      <c r="F261" s="73">
        <v>250</v>
      </c>
      <c r="G261" s="73">
        <v>4.3899999999999997</v>
      </c>
      <c r="H261" s="73">
        <v>4.21</v>
      </c>
      <c r="I261" s="73">
        <v>13.22</v>
      </c>
      <c r="J261" s="73">
        <v>118.6</v>
      </c>
      <c r="K261" s="73">
        <v>102</v>
      </c>
    </row>
    <row r="262" spans="1:11" ht="15.6" x14ac:dyDescent="0.3">
      <c r="A262" s="24"/>
      <c r="B262" s="16"/>
      <c r="C262" s="11"/>
      <c r="D262" s="7" t="s">
        <v>27</v>
      </c>
      <c r="E262" s="73" t="s">
        <v>67</v>
      </c>
      <c r="F262" s="73">
        <v>100</v>
      </c>
      <c r="G262" s="73">
        <v>22.7</v>
      </c>
      <c r="H262" s="73">
        <v>24.92</v>
      </c>
      <c r="I262" s="73">
        <v>9</v>
      </c>
      <c r="J262" s="73">
        <v>342</v>
      </c>
      <c r="K262" s="73">
        <v>226</v>
      </c>
    </row>
    <row r="263" spans="1:11" ht="15.6" x14ac:dyDescent="0.3">
      <c r="A263" s="24"/>
      <c r="B263" s="16"/>
      <c r="C263" s="11"/>
      <c r="D263" s="7" t="s">
        <v>28</v>
      </c>
      <c r="E263" s="73" t="s">
        <v>68</v>
      </c>
      <c r="F263" s="73">
        <v>180</v>
      </c>
      <c r="G263" s="81">
        <v>3.6</v>
      </c>
      <c r="H263" s="81">
        <v>5.7</v>
      </c>
      <c r="I263" s="81">
        <v>24.5</v>
      </c>
      <c r="J263" s="81">
        <v>164.8</v>
      </c>
      <c r="K263" s="81">
        <v>312</v>
      </c>
    </row>
    <row r="264" spans="1:11" ht="15.6" x14ac:dyDescent="0.3">
      <c r="A264" s="24"/>
      <c r="B264" s="16"/>
      <c r="C264" s="11"/>
      <c r="D264" s="7" t="s">
        <v>29</v>
      </c>
      <c r="E264" s="73" t="s">
        <v>58</v>
      </c>
      <c r="F264" s="73" t="s">
        <v>40</v>
      </c>
      <c r="G264" s="73">
        <v>7.0000000000000007E-2</v>
      </c>
      <c r="H264" s="73">
        <v>0.02</v>
      </c>
      <c r="I264" s="73">
        <v>15</v>
      </c>
      <c r="J264" s="73">
        <v>60</v>
      </c>
      <c r="K264" s="73">
        <v>376</v>
      </c>
    </row>
    <row r="265" spans="1:11" ht="15.6" x14ac:dyDescent="0.3">
      <c r="A265" s="24"/>
      <c r="B265" s="16"/>
      <c r="C265" s="11"/>
      <c r="D265" s="7" t="s">
        <v>30</v>
      </c>
      <c r="E265" s="73" t="s">
        <v>47</v>
      </c>
      <c r="F265" s="77" t="s">
        <v>48</v>
      </c>
      <c r="G265" s="73">
        <v>3.54</v>
      </c>
      <c r="H265" s="73">
        <v>0.66</v>
      </c>
      <c r="I265" s="73">
        <v>28.08</v>
      </c>
      <c r="J265" s="73">
        <v>136.19999999999999</v>
      </c>
      <c r="K265" s="82" t="s">
        <v>42</v>
      </c>
    </row>
    <row r="266" spans="1:11" ht="14.4" x14ac:dyDescent="0.3">
      <c r="A266" s="24"/>
      <c r="B266" s="16"/>
      <c r="C266" s="11"/>
      <c r="D266" s="7" t="s">
        <v>31</v>
      </c>
      <c r="E266" s="40"/>
      <c r="F266" s="41"/>
      <c r="G266" s="41"/>
      <c r="H266" s="41"/>
      <c r="I266" s="41"/>
      <c r="J266" s="41"/>
      <c r="K266" s="42"/>
    </row>
    <row r="267" spans="1:11" ht="14.4" x14ac:dyDescent="0.3">
      <c r="A267" s="24"/>
      <c r="B267" s="16"/>
      <c r="C267" s="11"/>
      <c r="D267" s="7" t="s">
        <v>32</v>
      </c>
      <c r="E267" s="40"/>
      <c r="F267" s="41"/>
      <c r="G267" s="41"/>
      <c r="H267" s="41"/>
      <c r="I267" s="41"/>
      <c r="J267" s="41"/>
      <c r="K267" s="42"/>
    </row>
    <row r="268" spans="1:11" ht="14.4" x14ac:dyDescent="0.3">
      <c r="A268" s="24"/>
      <c r="B268" s="16"/>
      <c r="C268" s="11"/>
      <c r="D268" s="6"/>
      <c r="E268" s="40"/>
      <c r="F268" s="41"/>
      <c r="G268" s="41"/>
      <c r="H268" s="41"/>
      <c r="I268" s="41"/>
      <c r="J268" s="41"/>
      <c r="K268" s="42"/>
    </row>
    <row r="269" spans="1:11" ht="14.4" x14ac:dyDescent="0.3">
      <c r="A269" s="24"/>
      <c r="B269" s="16"/>
      <c r="C269" s="11"/>
      <c r="D269" s="6"/>
      <c r="E269" s="40"/>
      <c r="F269" s="41"/>
      <c r="G269" s="41"/>
      <c r="H269" s="41"/>
      <c r="I269" s="41"/>
      <c r="J269" s="41"/>
      <c r="K269" s="42"/>
    </row>
    <row r="270" spans="1:11" ht="14.4" x14ac:dyDescent="0.3">
      <c r="A270" s="25"/>
      <c r="B270" s="18"/>
      <c r="C270" s="8"/>
      <c r="D270" s="19" t="s">
        <v>33</v>
      </c>
      <c r="E270" s="12"/>
      <c r="F270" s="20">
        <f>SUM(F261:F269)</f>
        <v>530</v>
      </c>
      <c r="G270" s="20">
        <f t="shared" ref="G270:J270" si="88">SUM(G261:G269)</f>
        <v>34.300000000000004</v>
      </c>
      <c r="H270" s="20">
        <f t="shared" si="88"/>
        <v>35.510000000000005</v>
      </c>
      <c r="I270" s="20">
        <f t="shared" si="88"/>
        <v>89.8</v>
      </c>
      <c r="J270" s="20">
        <f t="shared" si="88"/>
        <v>821.60000000000014</v>
      </c>
      <c r="K270" s="26"/>
    </row>
    <row r="271" spans="1:11" ht="15" thickBot="1" x14ac:dyDescent="0.3">
      <c r="A271" s="30">
        <f>A253</f>
        <v>3</v>
      </c>
      <c r="B271" s="31">
        <f>B253</f>
        <v>4</v>
      </c>
      <c r="C271" s="87" t="s">
        <v>4</v>
      </c>
      <c r="D271" s="88"/>
      <c r="E271" s="32"/>
      <c r="F271" s="33">
        <f>F260+F270</f>
        <v>1060</v>
      </c>
      <c r="G271" s="33">
        <f t="shared" ref="G271:J271" si="89">G260+G270</f>
        <v>56.49</v>
      </c>
      <c r="H271" s="33">
        <f t="shared" si="89"/>
        <v>55.77</v>
      </c>
      <c r="I271" s="33">
        <f t="shared" si="89"/>
        <v>161.42000000000002</v>
      </c>
      <c r="J271" s="33">
        <f t="shared" si="89"/>
        <v>1481.1600000000003</v>
      </c>
      <c r="K271" s="33"/>
    </row>
    <row r="272" spans="1:11" ht="15.6" x14ac:dyDescent="0.3">
      <c r="A272" s="21">
        <v>3</v>
      </c>
      <c r="B272" s="22">
        <v>5</v>
      </c>
      <c r="C272" s="23" t="s">
        <v>20</v>
      </c>
      <c r="D272" s="5" t="s">
        <v>21</v>
      </c>
      <c r="E272" s="73" t="s">
        <v>98</v>
      </c>
      <c r="F272" s="73">
        <v>150</v>
      </c>
      <c r="G272" s="73">
        <v>12.62</v>
      </c>
      <c r="H272" s="73">
        <v>28.17</v>
      </c>
      <c r="I272" s="73">
        <v>25.89</v>
      </c>
      <c r="J272" s="73">
        <v>408</v>
      </c>
      <c r="K272" s="73">
        <v>265</v>
      </c>
    </row>
    <row r="273" spans="1:11" ht="15.6" x14ac:dyDescent="0.3">
      <c r="A273" s="24"/>
      <c r="B273" s="16"/>
      <c r="C273" s="11"/>
      <c r="D273" s="6"/>
      <c r="E273" s="73" t="s">
        <v>58</v>
      </c>
      <c r="F273" s="73" t="s">
        <v>40</v>
      </c>
      <c r="G273" s="73">
        <v>7.0000000000000007E-2</v>
      </c>
      <c r="H273" s="73">
        <v>0.02</v>
      </c>
      <c r="I273" s="73">
        <v>15</v>
      </c>
      <c r="J273" s="73">
        <v>60</v>
      </c>
      <c r="K273" s="73">
        <v>376</v>
      </c>
    </row>
    <row r="274" spans="1:11" ht="15.6" x14ac:dyDescent="0.3">
      <c r="A274" s="24"/>
      <c r="B274" s="16"/>
      <c r="C274" s="11"/>
      <c r="D274" s="7" t="s">
        <v>22</v>
      </c>
      <c r="E274" s="73" t="s">
        <v>47</v>
      </c>
      <c r="F274" s="73">
        <v>30</v>
      </c>
      <c r="G274" s="86">
        <v>1.77</v>
      </c>
      <c r="H274" s="86">
        <v>0.33</v>
      </c>
      <c r="I274" s="86">
        <v>14.04</v>
      </c>
      <c r="J274" s="79">
        <v>68.099999999999994</v>
      </c>
      <c r="K274" s="73" t="s">
        <v>62</v>
      </c>
    </row>
    <row r="275" spans="1:11" ht="15.6" x14ac:dyDescent="0.3">
      <c r="A275" s="24"/>
      <c r="B275" s="16"/>
      <c r="C275" s="11"/>
      <c r="D275" s="7" t="s">
        <v>23</v>
      </c>
      <c r="E275" s="73" t="s">
        <v>37</v>
      </c>
      <c r="F275" s="73" t="s">
        <v>38</v>
      </c>
      <c r="G275" s="73">
        <v>2.76</v>
      </c>
      <c r="H275" s="73">
        <v>7.49</v>
      </c>
      <c r="I275" s="73">
        <v>14.89</v>
      </c>
      <c r="J275" s="73">
        <v>136</v>
      </c>
      <c r="K275" s="73">
        <v>1</v>
      </c>
    </row>
    <row r="276" spans="1:11" ht="14.4" x14ac:dyDescent="0.3">
      <c r="A276" s="24"/>
      <c r="B276" s="16"/>
      <c r="C276" s="11"/>
      <c r="D276" s="7" t="s">
        <v>24</v>
      </c>
      <c r="E276" s="40"/>
      <c r="F276" s="41"/>
      <c r="G276" s="41"/>
      <c r="H276" s="41"/>
      <c r="I276" s="41"/>
      <c r="J276" s="41"/>
      <c r="K276" s="42"/>
    </row>
    <row r="277" spans="1:11" ht="14.4" x14ac:dyDescent="0.3">
      <c r="A277" s="24"/>
      <c r="B277" s="16"/>
      <c r="C277" s="11"/>
      <c r="D277" s="6"/>
      <c r="E277" s="40"/>
      <c r="F277" s="41"/>
      <c r="G277" s="41"/>
      <c r="H277" s="41"/>
      <c r="I277" s="41"/>
      <c r="J277" s="41"/>
      <c r="K277" s="42"/>
    </row>
    <row r="278" spans="1:11" ht="14.4" x14ac:dyDescent="0.3">
      <c r="A278" s="24"/>
      <c r="B278" s="16"/>
      <c r="C278" s="11"/>
      <c r="D278" s="6"/>
      <c r="E278" s="40"/>
      <c r="F278" s="41"/>
      <c r="G278" s="41"/>
      <c r="H278" s="41"/>
      <c r="I278" s="41"/>
      <c r="J278" s="41"/>
      <c r="K278" s="42"/>
    </row>
    <row r="279" spans="1:11" ht="14.4" x14ac:dyDescent="0.3">
      <c r="A279" s="25"/>
      <c r="B279" s="18"/>
      <c r="C279" s="8"/>
      <c r="D279" s="19" t="s">
        <v>33</v>
      </c>
      <c r="E279" s="9"/>
      <c r="F279" s="20">
        <f>SUM(F272:F278)</f>
        <v>180</v>
      </c>
      <c r="G279" s="20">
        <f t="shared" ref="G279:J279" si="90">SUM(G272:G278)</f>
        <v>17.22</v>
      </c>
      <c r="H279" s="20">
        <f t="shared" si="90"/>
        <v>36.01</v>
      </c>
      <c r="I279" s="20">
        <f t="shared" si="90"/>
        <v>69.819999999999993</v>
      </c>
      <c r="J279" s="20">
        <f t="shared" si="90"/>
        <v>672.1</v>
      </c>
      <c r="K279" s="26"/>
    </row>
    <row r="280" spans="1:11" ht="15.6" x14ac:dyDescent="0.3">
      <c r="A280" s="27">
        <v>3</v>
      </c>
      <c r="B280" s="14">
        <f>B272</f>
        <v>5</v>
      </c>
      <c r="C280" s="10" t="s">
        <v>25</v>
      </c>
      <c r="D280" s="7" t="s">
        <v>26</v>
      </c>
      <c r="E280" s="74" t="s">
        <v>77</v>
      </c>
      <c r="F280" s="73">
        <v>200</v>
      </c>
      <c r="G280" s="73">
        <v>1.41</v>
      </c>
      <c r="H280" s="73">
        <v>3.96</v>
      </c>
      <c r="I280" s="73">
        <v>6.32</v>
      </c>
      <c r="J280" s="73">
        <v>71.8</v>
      </c>
      <c r="K280" s="73">
        <v>88</v>
      </c>
    </row>
    <row r="281" spans="1:11" ht="15.6" x14ac:dyDescent="0.3">
      <c r="A281" s="24"/>
      <c r="B281" s="16"/>
      <c r="C281" s="11"/>
      <c r="D281" s="7" t="s">
        <v>27</v>
      </c>
      <c r="E281" s="76" t="s">
        <v>78</v>
      </c>
      <c r="F281" s="73" t="s">
        <v>79</v>
      </c>
      <c r="G281" s="73">
        <v>12.81</v>
      </c>
      <c r="H281" s="73">
        <v>10.65</v>
      </c>
      <c r="I281" s="73">
        <v>35.200000000000003</v>
      </c>
      <c r="J281" s="73">
        <v>208</v>
      </c>
      <c r="K281" s="73">
        <v>289</v>
      </c>
    </row>
    <row r="282" spans="1:11" ht="15.6" x14ac:dyDescent="0.3">
      <c r="A282" s="24"/>
      <c r="B282" s="16"/>
      <c r="C282" s="11"/>
      <c r="D282" s="7" t="s">
        <v>28</v>
      </c>
      <c r="E282" s="84" t="s">
        <v>97</v>
      </c>
      <c r="F282" s="84">
        <v>200</v>
      </c>
      <c r="G282" s="84">
        <v>0</v>
      </c>
      <c r="H282" s="84">
        <v>0</v>
      </c>
      <c r="I282" s="84">
        <v>9.98</v>
      </c>
      <c r="J282" s="85">
        <v>119</v>
      </c>
      <c r="K282" s="73">
        <v>948</v>
      </c>
    </row>
    <row r="283" spans="1:11" ht="15.6" x14ac:dyDescent="0.3">
      <c r="A283" s="24"/>
      <c r="B283" s="16"/>
      <c r="C283" s="11"/>
      <c r="D283" s="7" t="s">
        <v>29</v>
      </c>
      <c r="E283" s="73" t="s">
        <v>47</v>
      </c>
      <c r="F283" s="77" t="s">
        <v>48</v>
      </c>
      <c r="G283" s="73">
        <v>3.54</v>
      </c>
      <c r="H283" s="73">
        <v>0.66</v>
      </c>
      <c r="I283" s="73">
        <v>28.08</v>
      </c>
      <c r="J283" s="73">
        <v>136.19999999999999</v>
      </c>
      <c r="K283" s="82" t="s">
        <v>42</v>
      </c>
    </row>
    <row r="284" spans="1:11" ht="14.4" x14ac:dyDescent="0.3">
      <c r="A284" s="24"/>
      <c r="B284" s="16"/>
      <c r="C284" s="11"/>
      <c r="D284" s="7" t="s">
        <v>30</v>
      </c>
      <c r="E284" s="40"/>
      <c r="F284" s="41"/>
      <c r="G284" s="41"/>
      <c r="H284" s="41"/>
      <c r="I284" s="41"/>
      <c r="J284" s="41"/>
      <c r="K284" s="42"/>
    </row>
    <row r="285" spans="1:11" ht="14.4" x14ac:dyDescent="0.3">
      <c r="A285" s="24"/>
      <c r="B285" s="16"/>
      <c r="C285" s="11"/>
      <c r="D285" s="7" t="s">
        <v>31</v>
      </c>
      <c r="E285" s="40"/>
      <c r="F285" s="41"/>
      <c r="G285" s="41"/>
      <c r="H285" s="41"/>
      <c r="I285" s="41"/>
      <c r="J285" s="41"/>
      <c r="K285" s="42"/>
    </row>
    <row r="286" spans="1:11" ht="14.4" x14ac:dyDescent="0.3">
      <c r="A286" s="24"/>
      <c r="B286" s="16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</row>
    <row r="287" spans="1:11" ht="14.4" x14ac:dyDescent="0.3">
      <c r="A287" s="24"/>
      <c r="B287" s="16"/>
      <c r="C287" s="11"/>
      <c r="D287" s="6"/>
      <c r="E287" s="40"/>
      <c r="F287" s="41"/>
      <c r="G287" s="41"/>
      <c r="H287" s="41"/>
      <c r="I287" s="41"/>
      <c r="J287" s="41"/>
      <c r="K287" s="42"/>
    </row>
    <row r="288" spans="1:11" ht="14.4" x14ac:dyDescent="0.3">
      <c r="A288" s="24"/>
      <c r="B288" s="16"/>
      <c r="C288" s="11"/>
      <c r="D288" s="6"/>
      <c r="E288" s="40"/>
      <c r="F288" s="41"/>
      <c r="G288" s="41"/>
      <c r="H288" s="41"/>
      <c r="I288" s="41"/>
      <c r="J288" s="41"/>
      <c r="K288" s="42"/>
    </row>
    <row r="289" spans="1:11" ht="14.4" x14ac:dyDescent="0.3">
      <c r="A289" s="25"/>
      <c r="B289" s="18"/>
      <c r="C289" s="8"/>
      <c r="D289" s="19" t="s">
        <v>33</v>
      </c>
      <c r="E289" s="12"/>
      <c r="F289" s="20">
        <f>SUM(F280:F288)</f>
        <v>400</v>
      </c>
      <c r="G289" s="20">
        <f t="shared" ref="G289:J289" si="91">SUM(G280:G288)</f>
        <v>17.760000000000002</v>
      </c>
      <c r="H289" s="20">
        <f t="shared" si="91"/>
        <v>15.27</v>
      </c>
      <c r="I289" s="20">
        <f t="shared" si="91"/>
        <v>79.58</v>
      </c>
      <c r="J289" s="20">
        <f t="shared" si="91"/>
        <v>535</v>
      </c>
      <c r="K289" s="26"/>
    </row>
    <row r="290" spans="1:11" ht="15" thickBot="1" x14ac:dyDescent="0.3">
      <c r="A290" s="30">
        <f>A272</f>
        <v>3</v>
      </c>
      <c r="B290" s="31">
        <f>B272</f>
        <v>5</v>
      </c>
      <c r="C290" s="87" t="s">
        <v>4</v>
      </c>
      <c r="D290" s="88"/>
      <c r="E290" s="32"/>
      <c r="F290" s="33">
        <f>F279+F289</f>
        <v>580</v>
      </c>
      <c r="G290" s="33">
        <f t="shared" ref="G290:J290" si="92">G279+G289</f>
        <v>34.980000000000004</v>
      </c>
      <c r="H290" s="33">
        <f t="shared" si="92"/>
        <v>51.28</v>
      </c>
      <c r="I290" s="33">
        <f t="shared" si="92"/>
        <v>149.39999999999998</v>
      </c>
      <c r="J290" s="33">
        <f t="shared" si="92"/>
        <v>1207.0999999999999</v>
      </c>
      <c r="K290" s="33"/>
    </row>
    <row r="291" spans="1:11" ht="18" customHeight="1" thickBot="1" x14ac:dyDescent="0.3">
      <c r="A291" s="28"/>
      <c r="B291" s="29"/>
      <c r="C291" s="47"/>
      <c r="D291" s="46"/>
      <c r="E291" s="45" t="s">
        <v>5</v>
      </c>
      <c r="F291" s="35">
        <f>(F119+F138+F157+F176+F195+F214+F233+F252+F271+F290)/(IF(F119=0,0,1)+IF(F138=0,0,1)+IF(F157=0,0,1)+IF(F176=0,0,1)+IF(F195=0,0,1)+IF(F214=0,0,1)+IF(F233=0,0,1)+IF(F252=0,0,1)+IF(F271=0,0,1)+IF(F290=0,0,1))</f>
        <v>913.9</v>
      </c>
      <c r="G291" s="35">
        <f t="shared" ref="G291:J291" si="93">(G119+G138+G157+G176+G195+G214+G233+G252+G271+G290)/(IF(G119=0,0,1)+IF(G138=0,0,1)+IF(G157=0,0,1)+IF(G176=0,0,1)+IF(G195=0,0,1)+IF(G214=0,0,1)+IF(G233=0,0,1)+IF(G252=0,0,1)+IF(G271=0,0,1)+IF(G290=0,0,1))</f>
        <v>45.243000000000002</v>
      </c>
      <c r="H291" s="35">
        <f t="shared" si="93"/>
        <v>55.289000000000001</v>
      </c>
      <c r="I291" s="35">
        <f t="shared" si="93"/>
        <v>163.29699999999997</v>
      </c>
      <c r="J291" s="35">
        <f t="shared" si="93"/>
        <v>1392.4259999999999</v>
      </c>
      <c r="K291" s="35"/>
    </row>
  </sheetData>
  <mergeCells count="19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  <mergeCell ref="C214:D214"/>
    <mergeCell ref="C290:D290"/>
    <mergeCell ref="C271:D271"/>
    <mergeCell ref="C252:D252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2023-12-27T10:06:38Z</dcterms:modified>
</cp:coreProperties>
</file>